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807166E-8EA4-4266-81DF-41F4E1700354}" xr6:coauthVersionLast="47" xr6:coauthVersionMax="47" xr10:uidLastSave="{00000000-0000-0000-0000-000000000000}"/>
  <bookViews>
    <workbookView xWindow="3195" yWindow="3195" windowWidth="21600" windowHeight="11295" xr2:uid="{BC8A0264-5578-4B4B-862B-039B0FA239E9}"/>
  </bookViews>
  <sheets>
    <sheet name="OPĆI DIO" sheetId="1" r:id="rId1"/>
    <sheet name="POSEBNI D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C65" i="1" s="1"/>
  <c r="C70" i="1"/>
  <c r="C77" i="1"/>
  <c r="C78" i="1"/>
  <c r="C101" i="1"/>
  <c r="C109" i="1"/>
  <c r="C33" i="2"/>
  <c r="C32" i="2" s="1"/>
  <c r="C18" i="2"/>
</calcChain>
</file>

<file path=xl/sharedStrings.xml><?xml version="1.0" encoding="utf-8"?>
<sst xmlns="http://schemas.openxmlformats.org/spreadsheetml/2006/main" count="355" uniqueCount="129">
  <si>
    <t>MUZEJ PLANINARSTVA</t>
  </si>
  <si>
    <t>Datum:</t>
  </si>
  <si>
    <t/>
  </si>
  <si>
    <t>Vrijeme:</t>
  </si>
  <si>
    <t>Ulica Rudolfa Rajtera 5</t>
  </si>
  <si>
    <t>42240 Ivanec</t>
  </si>
  <si>
    <t>OIB: 31630239504</t>
  </si>
  <si>
    <t>OPĆI DIO</t>
  </si>
  <si>
    <t>PLAN</t>
  </si>
  <si>
    <t>PROJEKCIJA</t>
  </si>
  <si>
    <t>INDEKS</t>
  </si>
  <si>
    <t>1</t>
  </si>
  <si>
    <t>2</t>
  </si>
  <si>
    <t>3</t>
  </si>
  <si>
    <t>4</t>
  </si>
  <si>
    <t>5</t>
  </si>
  <si>
    <t>6</t>
  </si>
  <si>
    <t>7</t>
  </si>
  <si>
    <t>BROJ KONTA</t>
  </si>
  <si>
    <t>2024</t>
  </si>
  <si>
    <t>2025</t>
  </si>
  <si>
    <t>2026</t>
  </si>
  <si>
    <t>2027</t>
  </si>
  <si>
    <t>2/1</t>
  </si>
  <si>
    <t>3/2</t>
  </si>
  <si>
    <t>4/3</t>
  </si>
  <si>
    <t>A. RAČUN PRIHODA I RASHODA</t>
  </si>
  <si>
    <t>Prihodi poslovanja</t>
  </si>
  <si>
    <t>Rashodi poslovanja</t>
  </si>
  <si>
    <t>Rashodi za nabavu nefinancijske imovine</t>
  </si>
  <si>
    <t>RAZLIKA − MANJAK</t>
  </si>
  <si>
    <t>B. RAČUN ZADUŽIVANJA / FINANCIRANJA</t>
  </si>
  <si>
    <t>NETO ZADUŽIVANJE / FINANCIRANJE</t>
  </si>
  <si>
    <t>UKUPAN DONOS VIŠKA/MANJKA IZ PRETHODNIH GODINA</t>
  </si>
  <si>
    <t>DIO VIŠKA/MANJKA IZ PRETHODNIH GODINA KOJI ĆE SE POKRIT/RASPOREDITI U PLANIRANOM RAZDOBLJU</t>
  </si>
  <si>
    <t>VIŠAK / MANJAK + NETO ZADUŽIVANJA / FINANCIRANJA</t>
  </si>
  <si>
    <t>05.11.2024.</t>
  </si>
  <si>
    <t>VRSTA PRIHODA / PRIMITAKA</t>
  </si>
  <si>
    <t>63</t>
  </si>
  <si>
    <t>Pomoći iz inozemstva i od subjekata unutar općeg proračuna</t>
  </si>
  <si>
    <t>633</t>
  </si>
  <si>
    <t>Pomoći proračunu iz drugih proračuna i izvanproračunskim korisnicima</t>
  </si>
  <si>
    <t>636</t>
  </si>
  <si>
    <t>Pomoći proračunskim korisnicima iz proračuna koji im nije nadležan</t>
  </si>
  <si>
    <t>66</t>
  </si>
  <si>
    <t>Prihodi od prodaje proizvoda i robe te pruženih usluga, prihodi od donacija te povrati po protestira</t>
  </si>
  <si>
    <t>661</t>
  </si>
  <si>
    <t>Prihodi od prodaje proizvoda i robe te pruženih usluga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</si>
  <si>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</si>
  <si>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</si>
  <si>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</si>
  <si>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</si>
  <si>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</si>
  <si>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</si>
  <si>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</si>
  <si>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</si>
  <si>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</si>
  <si>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</si>
  <si>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</si>
  <si>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</si>
  <si>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</si>
  <si>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</si>
  <si>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</si>
  <si>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</si>
  <si>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</si>
  <si>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</si>
  <si>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</si>
  <si>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</si>
  <si>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</si>
  <si>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</si>
  <si>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</si>
  <si>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</si>
  <si>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</si>
  <si>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</si>
  <si>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</si>
  <si>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</si>
  <si>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</si>
  <si>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</si>
  <si>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</si>
  <si>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</si>
  <si>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</si>
  <si>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</si>
  <si>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45</t>
  </si>
  <si>
    <t>Rashodi za dodatna ulaganja na nefinancijskoj imovini</t>
  </si>
  <si>
    <t>451</t>
  </si>
  <si>
    <t>Dodatna ulaganja na građevinskim objektima</t>
  </si>
  <si>
    <t>RADNI DIO</t>
  </si>
  <si>
    <t xml:space="preserve">UKUPNO PRIHODI / PRIMICI	</t>
  </si>
  <si>
    <t>Izvor 1. OPĆI PRIHODI I PRIMICI</t>
  </si>
  <si>
    <t>Izvor 1.1. Prihodi od poreza</t>
  </si>
  <si>
    <t>Izvor 3. VLASTITI PRIHODI</t>
  </si>
  <si>
    <t>Izvor 3.1. Prihodi od obavljanja vlastite djelatnosti</t>
  </si>
  <si>
    <t>Izvor 5. POMOĆI</t>
  </si>
  <si>
    <t>Izvor 5.1. Prihodi od drugih proračuna</t>
  </si>
  <si>
    <t>Izvor 5.2. Pomoći od ostalih subjekta unutar opće države (ostale pomoći</t>
  </si>
  <si>
    <t xml:space="preserve">UKUPNO RASHODI / IZDACI	</t>
  </si>
  <si>
    <t>POSEBNI DIO</t>
  </si>
  <si>
    <t>FUNKCIJSKA KLASIFIKACIJA 08 Rekreacija, kultura i religija</t>
  </si>
  <si>
    <t>FUNKCIJSKA KLASIFIKACIJA 082 Službe kulture</t>
  </si>
  <si>
    <t>Razdjel 601 UPRAVNI ODJEL ZA LOKALNU SAMOUPRAVU I IMOVINU</t>
  </si>
  <si>
    <t>Glava 60104 MUZEJ PLANINARSTVA</t>
  </si>
  <si>
    <t>54010 MUZEJ PLANINARSTVA</t>
  </si>
  <si>
    <t>Program 6401 Javne potrebe u kulturi</t>
  </si>
  <si>
    <t>Aktivnost A640101 Redovna djelatnost Muzeja planinarstva</t>
  </si>
  <si>
    <t>3 Rashodi poslovanja</t>
  </si>
  <si>
    <t>31 Rashodi za zaposlene</t>
  </si>
  <si>
    <t>311 Plaće (Bruto)</t>
  </si>
  <si>
    <t>312 Ostali rashodi za zaposlene</t>
  </si>
  <si>
    <t>313 Doprinosi na plaće</t>
  </si>
  <si>
    <t>32 Materijalni rashodi</t>
  </si>
  <si>
    <t>321 Naknade troškova zaposlenima</t>
  </si>
  <si>
    <t>322 Rashodi za materijal i energiju</t>
  </si>
  <si>
    <t>323 Rashodi za usluge</t>
  </si>
  <si>
    <t>329 Ostali nespomenuti rashodi poslovanja</t>
  </si>
  <si>
    <t>34 Financijski rashodi</t>
  </si>
  <si>
    <t>343 Ostali financijski rashodi</t>
  </si>
  <si>
    <t>4 Rashodi za nabavu nefinancijske imovine</t>
  </si>
  <si>
    <t>42 Rashodi za nabavu proizvedene dugotrajne imovine</t>
  </si>
  <si>
    <t>422 Postrojenja i oprema</t>
  </si>
  <si>
    <t>424 Knjige, umjetnička djela i ostale izložbene vrijednosti</t>
  </si>
  <si>
    <t>426 Nematerijalna proizvedena imovina</t>
  </si>
  <si>
    <t>45 Rashodi za dodatna ulaganja na nefinancijskoj imovini</t>
  </si>
  <si>
    <t>451 Dodatna ulaganja na građevinskim objektima</t>
  </si>
  <si>
    <t>PRIJEDLOG  PRORAČUNA  2025.</t>
  </si>
  <si>
    <t xml:space="preserve"> PRIJEDLOG PLANA PRORAČUNA ZA 2025.</t>
  </si>
  <si>
    <t>PRIJEDLOG PLANA PRORAČUNA ZA 2025.</t>
  </si>
  <si>
    <t>PRIJEDLOG  PLANA PRORAČUNA ZA 2025.</t>
  </si>
  <si>
    <t xml:space="preserve">PRIJEDLOG PLANA PRORAČUNA ZA 2025. </t>
  </si>
  <si>
    <t>RADNI DIO - RAČUN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</si>
</sst>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4" fontId="0" fillId="0" borderId="0" xfId="0" applyNumberFormat="1"/>
    <xf numFmtId="20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2" borderId="0" xfId="0" applyNumberFormat="1" applyFont="1" applyFill="1"/>
    <xf numFmtId="4" fontId="4" fillId="3" borderId="0" xfId="0" applyNumberFormat="1" applyFont="1" applyFill="1"/>
    <xf numFmtId="4" fontId="3" fillId="0" borderId="0" xfId="0" applyNumberFormat="1" applyFont="1"/>
    <xf numFmtId="2" fontId="0" fillId="0" borderId="0" xfId="0" applyNumberForma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4" borderId="0" xfId="0" applyFont="1" applyFill="1"/>
    <xf numFmtId="4" fontId="6" fillId="4" borderId="0" xfId="0" applyNumberFormat="1" applyFont="1" applyFill="1"/>
    <xf numFmtId="0" fontId="6" fillId="5" borderId="0" xfId="0" applyFont="1" applyFill="1"/>
    <xf numFmtId="4" fontId="6" fillId="5" borderId="0" xfId="0" applyNumberFormat="1" applyFont="1" applyFill="1"/>
    <xf numFmtId="0" fontId="6" fillId="6" borderId="0" xfId="0" applyFont="1" applyFill="1"/>
    <xf numFmtId="4" fontId="6" fillId="6" borderId="0" xfId="0" applyNumberFormat="1" applyFont="1" applyFill="1"/>
    <xf numFmtId="0" fontId="6" fillId="7" borderId="0" xfId="0" applyFont="1" applyFill="1"/>
    <xf numFmtId="4" fontId="6" fillId="7" borderId="0" xfId="0" applyNumberFormat="1" applyFont="1" applyFill="1"/>
    <xf numFmtId="0" fontId="4" fillId="3" borderId="0" xfId="0" applyFont="1" applyFill="1"/>
    <xf numFmtId="0" fontId="4" fillId="8" borderId="0" xfId="0" applyFont="1" applyFill="1"/>
    <xf numFmtId="4" fontId="4" fillId="8" borderId="0" xfId="0" applyNumberFormat="1" applyFont="1" applyFill="1"/>
    <xf numFmtId="0" fontId="4" fillId="9" borderId="0" xfId="0" applyFont="1" applyFill="1"/>
    <xf numFmtId="4" fontId="4" fillId="9" borderId="0" xfId="0" applyNumberFormat="1" applyFont="1" applyFill="1"/>
    <xf numFmtId="0" fontId="6" fillId="10" borderId="0" xfId="0" applyFont="1" applyFill="1"/>
    <xf numFmtId="4" fontId="6" fillId="10" borderId="0" xfId="0" applyNumberFormat="1" applyFont="1" applyFill="1"/>
    <xf numFmtId="0" fontId="6" fillId="11" borderId="0" xfId="0" applyFont="1" applyFill="1"/>
    <xf numFmtId="4" fontId="6" fillId="11" borderId="0" xfId="0" applyNumberFormat="1" applyFont="1" applyFill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0" fillId="0" borderId="1" xfId="0" applyBorder="1"/>
    <xf numFmtId="0" fontId="8" fillId="0" borderId="0" xfId="0" applyFont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/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86E0B-575C-4576-AB91-C9A3DA9DF6C8}">
  <sheetPr>
    <pageSetUpPr fitToPage="1"/>
  </sheetPr>
  <dimension ref="A2:I227"/>
  <sheetViews>
    <sheetView tabSelected="1" topLeftCell="A238" workbookViewId="0">
      <selection activeCell="B19" sqref="B19:B20"/>
    </sheetView>
  </sheetViews>
  <sheetFormatPr defaultRowHeight="15" x14ac:dyDescent="0.25"/>
  <cols>
    <col min="1" max="1" width="53" customWidth="1"/>
    <col min="2" max="2" width="46.28515625" customWidth="1"/>
    <col min="3" max="4" width="10.5703125" customWidth="1"/>
    <col min="5" max="5" width="11.85546875" customWidth="1"/>
    <col min="6" max="6" width="11.42578125" customWidth="1"/>
    <col min="7" max="7" width="10.7109375" customWidth="1"/>
  </cols>
  <sheetData>
    <row r="2" spans="1:9" ht="15" customHeight="1" x14ac:dyDescent="0.25">
      <c r="A2" s="38" t="s">
        <v>0</v>
      </c>
      <c r="D2" t="s">
        <v>1</v>
      </c>
      <c r="E2" t="s">
        <v>36</v>
      </c>
    </row>
    <row r="3" spans="1:9" ht="15.75" x14ac:dyDescent="0.25">
      <c r="A3" s="38" t="s">
        <v>2</v>
      </c>
      <c r="D3" t="s">
        <v>3</v>
      </c>
      <c r="E3" s="5">
        <v>0.57222222222222219</v>
      </c>
    </row>
    <row r="4" spans="1:9" ht="15.75" x14ac:dyDescent="0.25">
      <c r="A4" s="38" t="s">
        <v>4</v>
      </c>
    </row>
    <row r="5" spans="1:9" ht="15.75" x14ac:dyDescent="0.25">
      <c r="A5" s="38" t="s">
        <v>5</v>
      </c>
    </row>
    <row r="6" spans="1:9" ht="15.75" x14ac:dyDescent="0.25">
      <c r="A6" s="38" t="s">
        <v>6</v>
      </c>
    </row>
    <row r="8" spans="1:9" ht="18.75" x14ac:dyDescent="0.3">
      <c r="B8" s="7" t="s">
        <v>123</v>
      </c>
    </row>
    <row r="9" spans="1:9" ht="18.75" x14ac:dyDescent="0.3">
      <c r="B9" s="8" t="s">
        <v>7</v>
      </c>
    </row>
    <row r="11" spans="1:9" x14ac:dyDescent="0.25">
      <c r="C11" s="41" t="s">
        <v>8</v>
      </c>
      <c r="D11" s="41" t="s">
        <v>8</v>
      </c>
      <c r="E11" s="41" t="s">
        <v>9</v>
      </c>
      <c r="F11" s="41" t="s">
        <v>9</v>
      </c>
      <c r="G11" s="41" t="s">
        <v>10</v>
      </c>
      <c r="H11" s="41" t="s">
        <v>10</v>
      </c>
      <c r="I11" s="41" t="s">
        <v>10</v>
      </c>
    </row>
    <row r="12" spans="1:9" x14ac:dyDescent="0.25">
      <c r="C12" s="42" t="s">
        <v>11</v>
      </c>
      <c r="D12" s="42" t="s">
        <v>12</v>
      </c>
      <c r="E12" s="42" t="s">
        <v>13</v>
      </c>
      <c r="F12" s="42" t="s">
        <v>14</v>
      </c>
      <c r="G12" s="42" t="s">
        <v>15</v>
      </c>
      <c r="H12" s="42" t="s">
        <v>16</v>
      </c>
      <c r="I12" s="42" t="s">
        <v>17</v>
      </c>
    </row>
    <row r="13" spans="1:9" x14ac:dyDescent="0.25">
      <c r="A13" s="41" t="s">
        <v>18</v>
      </c>
      <c r="B13" s="42"/>
      <c r="C13" s="41" t="s">
        <v>19</v>
      </c>
      <c r="D13" s="41" t="s">
        <v>20</v>
      </c>
      <c r="E13" s="41" t="s">
        <v>21</v>
      </c>
      <c r="F13" s="41" t="s">
        <v>22</v>
      </c>
      <c r="G13" s="41" t="s">
        <v>23</v>
      </c>
      <c r="H13" s="41" t="s">
        <v>24</v>
      </c>
      <c r="I13" s="41" t="s">
        <v>25</v>
      </c>
    </row>
    <row r="14" spans="1:9" x14ac:dyDescent="0.25">
      <c r="A14" s="39"/>
      <c r="B14" s="39"/>
      <c r="C14" s="39"/>
      <c r="D14" s="39"/>
      <c r="E14" s="39"/>
      <c r="F14" s="39"/>
      <c r="G14" s="39"/>
      <c r="H14" s="39"/>
      <c r="I14" s="39"/>
    </row>
    <row r="15" spans="1:9" x14ac:dyDescent="0.25">
      <c r="A15" s="39" t="s">
        <v>26</v>
      </c>
      <c r="B15" s="39" t="s">
        <v>2</v>
      </c>
      <c r="C15" s="39"/>
      <c r="D15" s="39"/>
      <c r="E15" s="39"/>
      <c r="F15" s="39"/>
      <c r="G15" s="39"/>
      <c r="H15" s="39"/>
      <c r="I15" s="39"/>
    </row>
    <row r="16" spans="1:9" x14ac:dyDescent="0.25">
      <c r="A16" s="39" t="s">
        <v>16</v>
      </c>
      <c r="B16" s="39" t="s">
        <v>27</v>
      </c>
      <c r="C16" s="39">
        <v>159287.75</v>
      </c>
      <c r="D16" s="39">
        <v>293500</v>
      </c>
      <c r="E16" s="39">
        <v>293500</v>
      </c>
      <c r="F16" s="39">
        <v>293500</v>
      </c>
      <c r="G16" s="39">
        <v>276.23520000000002</v>
      </c>
      <c r="H16" s="39">
        <v>100</v>
      </c>
      <c r="I16" s="39">
        <v>100</v>
      </c>
    </row>
    <row r="17" spans="1:9" x14ac:dyDescent="0.25">
      <c r="A17" s="39" t="s">
        <v>13</v>
      </c>
      <c r="B17" s="39" t="s">
        <v>28</v>
      </c>
      <c r="C17" s="39">
        <v>60806.45</v>
      </c>
      <c r="D17" s="39">
        <v>93500</v>
      </c>
      <c r="E17" s="39">
        <v>93500</v>
      </c>
      <c r="F17" s="39">
        <v>93500</v>
      </c>
      <c r="G17" s="39">
        <v>184.875</v>
      </c>
      <c r="H17" s="39">
        <v>100</v>
      </c>
      <c r="I17" s="39">
        <v>100</v>
      </c>
    </row>
    <row r="18" spans="1:9" x14ac:dyDescent="0.25">
      <c r="A18" s="39" t="s">
        <v>14</v>
      </c>
      <c r="B18" s="39" t="s">
        <v>29</v>
      </c>
      <c r="C18" s="39">
        <v>98481.3</v>
      </c>
      <c r="D18" s="39">
        <v>200000</v>
      </c>
      <c r="E18" s="39">
        <v>200000</v>
      </c>
      <c r="F18" s="39">
        <v>200000</v>
      </c>
      <c r="G18" s="39">
        <v>359.22570000000002</v>
      </c>
      <c r="H18" s="39">
        <v>100</v>
      </c>
      <c r="I18" s="39">
        <v>100</v>
      </c>
    </row>
    <row r="19" spans="1:9" x14ac:dyDescent="0.25">
      <c r="A19" s="39" t="s">
        <v>30</v>
      </c>
      <c r="B19" s="39" t="s">
        <v>2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</row>
    <row r="21" spans="1:9" x14ac:dyDescent="0.25">
      <c r="A21" s="39" t="s">
        <v>31</v>
      </c>
      <c r="B21" s="39" t="s">
        <v>2</v>
      </c>
      <c r="C21" s="39"/>
      <c r="D21" s="39"/>
      <c r="E21" s="39"/>
      <c r="F21" s="39"/>
      <c r="G21" s="39"/>
      <c r="H21" s="39"/>
      <c r="I21" s="39"/>
    </row>
    <row r="22" spans="1:9" x14ac:dyDescent="0.25">
      <c r="A22" s="39" t="s">
        <v>32</v>
      </c>
      <c r="B22" s="39" t="s">
        <v>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</row>
    <row r="23" spans="1:9" x14ac:dyDescent="0.25">
      <c r="A23" s="39" t="s">
        <v>33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/>
    </row>
    <row r="24" spans="1:9" ht="15" customHeight="1" x14ac:dyDescent="0.25">
      <c r="A24" s="39" t="s">
        <v>34</v>
      </c>
      <c r="B24" s="39"/>
      <c r="C24" s="39">
        <v>0</v>
      </c>
      <c r="D24" s="39">
        <v>0</v>
      </c>
      <c r="E24" s="39">
        <v>0</v>
      </c>
      <c r="F24" s="39">
        <v>0</v>
      </c>
      <c r="G24" s="39"/>
      <c r="H24" s="39"/>
      <c r="I24" s="39"/>
    </row>
    <row r="25" spans="1:9" x14ac:dyDescent="0.25">
      <c r="A25" s="39"/>
      <c r="B25" s="39"/>
      <c r="C25" s="39"/>
      <c r="D25" s="39"/>
      <c r="E25" s="39"/>
      <c r="F25" s="39"/>
      <c r="G25" s="39"/>
      <c r="H25" s="39"/>
      <c r="I25" s="39"/>
    </row>
    <row r="26" spans="1:9" x14ac:dyDescent="0.25">
      <c r="A26" s="39" t="s">
        <v>35</v>
      </c>
      <c r="B26" s="39"/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</row>
    <row r="32" spans="1:9" ht="15.75" x14ac:dyDescent="0.25">
      <c r="A32" s="45"/>
      <c r="B32" s="45"/>
      <c r="D32" s="1"/>
      <c r="E32" s="2"/>
    </row>
    <row r="33" spans="1:9" ht="15.75" x14ac:dyDescent="0.25">
      <c r="A33" s="45"/>
      <c r="B33" s="45"/>
      <c r="D33" s="1"/>
      <c r="E33" s="3"/>
    </row>
    <row r="34" spans="1:9" ht="15.75" x14ac:dyDescent="0.25">
      <c r="A34" s="45"/>
      <c r="B34" s="45"/>
    </row>
    <row r="35" spans="1:9" ht="15.75" x14ac:dyDescent="0.25">
      <c r="A35" s="45"/>
      <c r="B35" s="45"/>
    </row>
    <row r="36" spans="1:9" ht="15.75" x14ac:dyDescent="0.25">
      <c r="A36" s="45"/>
      <c r="B36" s="45"/>
    </row>
    <row r="38" spans="1:9" x14ac:dyDescent="0.25">
      <c r="B38" s="43"/>
      <c r="C38" s="44"/>
      <c r="D38" s="44"/>
      <c r="E38" s="44"/>
      <c r="F38" s="44"/>
    </row>
    <row r="39" spans="1:9" x14ac:dyDescent="0.25">
      <c r="B39" s="43"/>
      <c r="C39" s="44"/>
      <c r="D39" s="44"/>
      <c r="E39" s="44"/>
      <c r="F39" s="44"/>
    </row>
    <row r="41" spans="1:9" x14ac:dyDescent="0.25">
      <c r="C41" s="9"/>
      <c r="D41" s="9"/>
      <c r="E41" s="9"/>
      <c r="F41" s="9"/>
      <c r="G41" s="9"/>
      <c r="H41" s="9"/>
      <c r="I41" s="9"/>
    </row>
    <row r="42" spans="1:9" x14ac:dyDescent="0.25">
      <c r="C42" s="9"/>
      <c r="D42" s="9"/>
      <c r="E42" s="9"/>
      <c r="F42" s="9"/>
      <c r="G42" s="9"/>
      <c r="H42" s="9"/>
      <c r="I42" s="9"/>
    </row>
    <row r="43" spans="1:9" x14ac:dyDescent="0.25">
      <c r="A43" s="10"/>
      <c r="B43" s="10"/>
      <c r="C43" s="9"/>
      <c r="D43" s="9"/>
      <c r="E43" s="9"/>
      <c r="F43" s="9"/>
      <c r="G43" s="9"/>
      <c r="H43" s="9"/>
      <c r="I43" s="9"/>
    </row>
    <row r="44" spans="1:9" ht="15.75" x14ac:dyDescent="0.25">
      <c r="A44" s="45" t="s">
        <v>0</v>
      </c>
      <c r="B44" s="45"/>
      <c r="D44" s="1" t="s">
        <v>1</v>
      </c>
      <c r="E44" s="2">
        <v>45601.572361597224</v>
      </c>
    </row>
    <row r="45" spans="1:9" ht="15.75" x14ac:dyDescent="0.25">
      <c r="A45" s="45" t="s">
        <v>2</v>
      </c>
      <c r="B45" s="45"/>
      <c r="D45" s="1" t="s">
        <v>3</v>
      </c>
      <c r="E45" s="3">
        <v>45601.572361597224</v>
      </c>
    </row>
    <row r="46" spans="1:9" ht="15.75" x14ac:dyDescent="0.25">
      <c r="A46" s="45" t="s">
        <v>4</v>
      </c>
      <c r="B46" s="45"/>
    </row>
    <row r="47" spans="1:9" ht="15.75" x14ac:dyDescent="0.25">
      <c r="A47" s="45" t="s">
        <v>5</v>
      </c>
      <c r="B47" s="45"/>
    </row>
    <row r="48" spans="1:9" ht="15.75" x14ac:dyDescent="0.25">
      <c r="A48" s="45" t="s">
        <v>6</v>
      </c>
      <c r="B48" s="45"/>
    </row>
    <row r="50" spans="1:9" x14ac:dyDescent="0.25">
      <c r="B50" s="43" t="s">
        <v>124</v>
      </c>
      <c r="C50" s="44"/>
      <c r="D50" s="44"/>
      <c r="E50" s="44"/>
      <c r="F50" s="44"/>
    </row>
    <row r="51" spans="1:9" x14ac:dyDescent="0.25">
      <c r="B51" s="43" t="s">
        <v>7</v>
      </c>
      <c r="C51" s="44"/>
      <c r="D51" s="44"/>
      <c r="E51" s="44"/>
      <c r="F51" s="44"/>
    </row>
    <row r="53" spans="1:9" x14ac:dyDescent="0.25">
      <c r="C53" s="9" t="s">
        <v>8</v>
      </c>
      <c r="D53" s="9" t="s">
        <v>8</v>
      </c>
      <c r="E53" s="9" t="s">
        <v>9</v>
      </c>
      <c r="F53" s="9" t="s">
        <v>9</v>
      </c>
      <c r="G53" s="9" t="s">
        <v>10</v>
      </c>
      <c r="H53" s="9" t="s">
        <v>10</v>
      </c>
      <c r="I53" s="9" t="s">
        <v>10</v>
      </c>
    </row>
    <row r="54" spans="1:9" x14ac:dyDescent="0.25">
      <c r="C54" s="9" t="s">
        <v>11</v>
      </c>
      <c r="D54" s="9" t="s">
        <v>12</v>
      </c>
      <c r="E54" s="9" t="s">
        <v>13</v>
      </c>
      <c r="F54" s="9" t="s">
        <v>14</v>
      </c>
      <c r="G54" s="9" t="s">
        <v>15</v>
      </c>
      <c r="H54" s="9" t="s">
        <v>16</v>
      </c>
      <c r="I54" s="9" t="s">
        <v>17</v>
      </c>
    </row>
    <row r="55" spans="1:9" x14ac:dyDescent="0.25">
      <c r="A55" s="10" t="s">
        <v>18</v>
      </c>
      <c r="B55" s="10" t="s">
        <v>37</v>
      </c>
      <c r="C55" s="9" t="s">
        <v>19</v>
      </c>
      <c r="D55" s="9" t="s">
        <v>20</v>
      </c>
      <c r="E55" s="9" t="s">
        <v>21</v>
      </c>
      <c r="F55" s="9" t="s">
        <v>22</v>
      </c>
      <c r="G55" s="9" t="s">
        <v>23</v>
      </c>
      <c r="H55" s="9" t="s">
        <v>24</v>
      </c>
      <c r="I55" s="9" t="s">
        <v>25</v>
      </c>
    </row>
    <row r="56" spans="1:9" x14ac:dyDescent="0.25">
      <c r="A56" s="11" t="s">
        <v>26</v>
      </c>
      <c r="B56" s="11" t="s">
        <v>2</v>
      </c>
      <c r="C56" s="11"/>
      <c r="D56" s="11"/>
      <c r="E56" s="11"/>
      <c r="F56" s="11"/>
      <c r="G56" s="11"/>
      <c r="H56" s="11"/>
      <c r="I56" s="11"/>
    </row>
    <row r="57" spans="1:9" x14ac:dyDescent="0.25">
      <c r="A57" s="12" t="s">
        <v>16</v>
      </c>
      <c r="B57" s="12" t="s">
        <v>27</v>
      </c>
      <c r="C57" s="12">
        <v>159287.75</v>
      </c>
      <c r="D57" s="12">
        <v>293500</v>
      </c>
      <c r="E57" s="12">
        <v>293500</v>
      </c>
      <c r="F57" s="12">
        <v>293500</v>
      </c>
      <c r="G57" s="12">
        <v>276.23520000000002</v>
      </c>
      <c r="H57" s="12">
        <v>100</v>
      </c>
      <c r="I57" s="12">
        <v>100</v>
      </c>
    </row>
    <row r="58" spans="1:9" x14ac:dyDescent="0.25">
      <c r="A58" s="13" t="s">
        <v>38</v>
      </c>
      <c r="B58" s="13" t="s">
        <v>39</v>
      </c>
      <c r="C58" s="13">
        <v>6000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</row>
    <row r="59" spans="1:9" x14ac:dyDescent="0.25">
      <c r="A59" s="4" t="s">
        <v>40</v>
      </c>
      <c r="B59" s="4" t="s">
        <v>41</v>
      </c>
      <c r="C59" s="4">
        <v>6000</v>
      </c>
      <c r="D59" s="4">
        <v>0</v>
      </c>
      <c r="E59">
        <v>0</v>
      </c>
      <c r="F59" s="4">
        <v>0</v>
      </c>
      <c r="G59" s="4">
        <v>0</v>
      </c>
      <c r="H59" s="4">
        <v>0</v>
      </c>
      <c r="I59" s="4">
        <v>0</v>
      </c>
    </row>
    <row r="60" spans="1:9" x14ac:dyDescent="0.25">
      <c r="A60" s="4" t="s">
        <v>42</v>
      </c>
      <c r="B60" s="4" t="s">
        <v>43</v>
      </c>
      <c r="C60" s="4">
        <v>0</v>
      </c>
      <c r="D60" s="4">
        <v>0</v>
      </c>
      <c r="E60">
        <v>0</v>
      </c>
      <c r="F60" s="4">
        <v>0</v>
      </c>
      <c r="G60" s="4">
        <v>0</v>
      </c>
      <c r="H60" s="4">
        <v>0</v>
      </c>
      <c r="I60" s="4">
        <v>0</v>
      </c>
    </row>
    <row r="61" spans="1:9" x14ac:dyDescent="0.25">
      <c r="A61" s="13" t="s">
        <v>44</v>
      </c>
      <c r="B61" s="13" t="s">
        <v>45</v>
      </c>
      <c r="C61" s="13">
        <v>6250</v>
      </c>
      <c r="D61" s="13">
        <v>5500</v>
      </c>
      <c r="E61" s="13">
        <v>5500</v>
      </c>
      <c r="F61" s="13">
        <v>5500</v>
      </c>
      <c r="G61" s="13">
        <v>88</v>
      </c>
      <c r="H61" s="13">
        <v>100</v>
      </c>
      <c r="I61" s="13">
        <v>100</v>
      </c>
    </row>
    <row r="62" spans="1:9" x14ac:dyDescent="0.25">
      <c r="A62" s="4" t="s">
        <v>46</v>
      </c>
      <c r="B62" s="4" t="s">
        <v>47</v>
      </c>
      <c r="C62" s="4">
        <v>6250</v>
      </c>
      <c r="D62" s="4">
        <v>5500</v>
      </c>
      <c r="E62" s="14">
        <v>5500</v>
      </c>
      <c r="F62" s="4">
        <v>5500</v>
      </c>
      <c r="G62" s="4">
        <v>88</v>
      </c>
      <c r="H62" s="4">
        <v>100</v>
      </c>
      <c r="I62" s="4">
        <v>100</v>
      </c>
    </row>
    <row r="63" spans="1:9" x14ac:dyDescent="0.25">
      <c r="A63" s="13" t="s">
        <v>48</v>
      </c>
      <c r="B63" s="13" t="s">
        <v>49</v>
      </c>
      <c r="C63" s="13">
        <v>147037.75</v>
      </c>
      <c r="D63" s="13">
        <v>288000</v>
      </c>
      <c r="E63" s="13">
        <v>288000</v>
      </c>
      <c r="F63" s="13">
        <v>288000</v>
      </c>
      <c r="G63" s="13">
        <v>288</v>
      </c>
      <c r="H63" s="13">
        <v>100</v>
      </c>
      <c r="I63" s="13">
        <v>100</v>
      </c>
    </row>
    <row r="64" spans="1:9" x14ac:dyDescent="0.25">
      <c r="A64" s="4" t="s">
        <v>50</v>
      </c>
      <c r="B64" s="4" t="s">
        <v>51</v>
      </c>
      <c r="C64" s="4">
        <v>147037.75</v>
      </c>
      <c r="D64" s="4">
        <v>288000</v>
      </c>
      <c r="E64" s="4">
        <v>288000</v>
      </c>
      <c r="F64" s="4">
        <v>288000</v>
      </c>
      <c r="G64" s="4">
        <v>288</v>
      </c>
      <c r="H64" s="4">
        <v>100</v>
      </c>
      <c r="I64" s="4">
        <v>100</v>
      </c>
    </row>
    <row r="65" spans="1:9" x14ac:dyDescent="0.25">
      <c r="A65" s="12" t="s">
        <v>13</v>
      </c>
      <c r="B65" s="12" t="s">
        <v>28</v>
      </c>
      <c r="C65" s="12">
        <f>SUM(C66+C70+C75)</f>
        <v>60806.45</v>
      </c>
      <c r="D65" s="12">
        <v>93500</v>
      </c>
      <c r="E65" s="12">
        <v>93500</v>
      </c>
      <c r="F65" s="12">
        <v>93500</v>
      </c>
      <c r="G65" s="12">
        <v>184.875</v>
      </c>
      <c r="H65" s="12">
        <v>100</v>
      </c>
      <c r="I65" s="12">
        <v>100</v>
      </c>
    </row>
    <row r="66" spans="1:9" x14ac:dyDescent="0.25">
      <c r="A66" s="13" t="s">
        <v>52</v>
      </c>
      <c r="B66" s="13" t="s">
        <v>53</v>
      </c>
      <c r="C66" s="13">
        <f>SUM(C67:C69)</f>
        <v>28828.7</v>
      </c>
      <c r="D66" s="13">
        <v>47037</v>
      </c>
      <c r="E66" s="13">
        <v>47037</v>
      </c>
      <c r="F66" s="13">
        <v>47037</v>
      </c>
      <c r="G66" s="13">
        <v>164.82980000000001</v>
      </c>
      <c r="H66" s="13">
        <v>100</v>
      </c>
      <c r="I66" s="13">
        <v>100</v>
      </c>
    </row>
    <row r="67" spans="1:9" x14ac:dyDescent="0.25">
      <c r="A67" s="4" t="s">
        <v>54</v>
      </c>
      <c r="B67" s="4" t="s">
        <v>55</v>
      </c>
      <c r="C67" s="4">
        <v>24230</v>
      </c>
      <c r="D67" s="4">
        <v>39800</v>
      </c>
      <c r="E67" s="4">
        <v>39800</v>
      </c>
      <c r="F67" s="4">
        <v>39800</v>
      </c>
      <c r="G67" s="4">
        <v>165.9716</v>
      </c>
      <c r="H67" s="4">
        <v>100</v>
      </c>
      <c r="I67" s="4">
        <v>100</v>
      </c>
    </row>
    <row r="68" spans="1:9" x14ac:dyDescent="0.25">
      <c r="A68" s="4" t="s">
        <v>56</v>
      </c>
      <c r="B68" s="4" t="s">
        <v>57</v>
      </c>
      <c r="C68" s="4">
        <v>600</v>
      </c>
      <c r="D68" s="4">
        <v>670</v>
      </c>
      <c r="E68" s="4">
        <v>670</v>
      </c>
      <c r="F68" s="4">
        <v>670</v>
      </c>
      <c r="G68" s="4">
        <v>111.6666</v>
      </c>
      <c r="H68" s="4">
        <v>100</v>
      </c>
      <c r="I68" s="4">
        <v>100</v>
      </c>
    </row>
    <row r="69" spans="1:9" x14ac:dyDescent="0.25">
      <c r="A69" s="4" t="s">
        <v>58</v>
      </c>
      <c r="B69" s="4" t="s">
        <v>59</v>
      </c>
      <c r="C69" s="4">
        <v>3998.7</v>
      </c>
      <c r="D69" s="4">
        <v>6567</v>
      </c>
      <c r="E69" s="4">
        <v>6567</v>
      </c>
      <c r="F69" s="4">
        <v>6567</v>
      </c>
      <c r="G69" s="4">
        <v>165.9716</v>
      </c>
      <c r="H69" s="4">
        <v>100</v>
      </c>
      <c r="I69" s="4">
        <v>100</v>
      </c>
    </row>
    <row r="70" spans="1:9" x14ac:dyDescent="0.25">
      <c r="A70" s="13" t="s">
        <v>60</v>
      </c>
      <c r="B70" s="13" t="s">
        <v>61</v>
      </c>
      <c r="C70" s="13">
        <f>SUM(C71:C74)</f>
        <v>31137.75</v>
      </c>
      <c r="D70" s="13">
        <v>45913</v>
      </c>
      <c r="E70" s="13">
        <v>45913</v>
      </c>
      <c r="F70" s="13">
        <v>45913</v>
      </c>
      <c r="G70" s="13">
        <v>209.82079999999999</v>
      </c>
      <c r="H70" s="13">
        <v>100</v>
      </c>
      <c r="I70" s="13">
        <v>100</v>
      </c>
    </row>
    <row r="71" spans="1:9" x14ac:dyDescent="0.25">
      <c r="A71" s="4" t="s">
        <v>62</v>
      </c>
      <c r="B71" s="4" t="s">
        <v>63</v>
      </c>
      <c r="C71" s="4">
        <v>2370</v>
      </c>
      <c r="D71" s="4">
        <v>4120</v>
      </c>
      <c r="E71" s="4">
        <v>4120</v>
      </c>
      <c r="F71" s="4">
        <v>4120</v>
      </c>
      <c r="G71" s="4">
        <v>173.83959999999999</v>
      </c>
      <c r="H71" s="4">
        <v>100</v>
      </c>
      <c r="I71" s="4">
        <v>100</v>
      </c>
    </row>
    <row r="72" spans="1:9" x14ac:dyDescent="0.25">
      <c r="A72" s="4" t="s">
        <v>64</v>
      </c>
      <c r="B72" s="4" t="s">
        <v>65</v>
      </c>
      <c r="C72" s="4">
        <v>14378.3</v>
      </c>
      <c r="D72" s="4">
        <v>18300</v>
      </c>
      <c r="E72" s="4">
        <v>18300</v>
      </c>
      <c r="F72" s="4">
        <v>18300</v>
      </c>
      <c r="G72" s="4">
        <v>190.88339999999999</v>
      </c>
      <c r="H72" s="4">
        <v>100</v>
      </c>
      <c r="I72" s="4">
        <v>100</v>
      </c>
    </row>
    <row r="73" spans="1:9" x14ac:dyDescent="0.25">
      <c r="A73" s="4" t="s">
        <v>66</v>
      </c>
      <c r="B73" s="4" t="s">
        <v>67</v>
      </c>
      <c r="C73" s="4">
        <v>12309.45</v>
      </c>
      <c r="D73" s="4">
        <v>20453</v>
      </c>
      <c r="E73" s="4">
        <v>20453</v>
      </c>
      <c r="F73" s="4">
        <v>20453</v>
      </c>
      <c r="G73" s="4">
        <v>222.43610000000001</v>
      </c>
      <c r="H73" s="4">
        <v>100</v>
      </c>
      <c r="I73" s="4">
        <v>100</v>
      </c>
    </row>
    <row r="74" spans="1:9" x14ac:dyDescent="0.25">
      <c r="A74" s="4" t="s">
        <v>68</v>
      </c>
      <c r="B74" s="4" t="s">
        <v>69</v>
      </c>
      <c r="C74" s="4">
        <v>2080</v>
      </c>
      <c r="D74" s="4">
        <v>3040</v>
      </c>
      <c r="E74" s="4">
        <v>3040</v>
      </c>
      <c r="F74" s="4">
        <v>3040</v>
      </c>
      <c r="G74" s="4">
        <v>416.43830000000003</v>
      </c>
      <c r="H74" s="4">
        <v>100</v>
      </c>
      <c r="I74" s="4">
        <v>100</v>
      </c>
    </row>
    <row r="75" spans="1:9" x14ac:dyDescent="0.25">
      <c r="A75" s="13" t="s">
        <v>70</v>
      </c>
      <c r="B75" s="13" t="s">
        <v>71</v>
      </c>
      <c r="C75" s="13">
        <v>840</v>
      </c>
      <c r="D75" s="13">
        <v>550</v>
      </c>
      <c r="E75" s="13">
        <v>550</v>
      </c>
      <c r="F75" s="13">
        <v>550</v>
      </c>
      <c r="G75" s="13">
        <v>352.5641</v>
      </c>
      <c r="H75" s="13">
        <v>100</v>
      </c>
      <c r="I75" s="13">
        <v>100</v>
      </c>
    </row>
    <row r="76" spans="1:9" x14ac:dyDescent="0.25">
      <c r="A76" s="4" t="s">
        <v>72</v>
      </c>
      <c r="B76" s="4" t="s">
        <v>73</v>
      </c>
      <c r="C76" s="4">
        <v>840</v>
      </c>
      <c r="D76" s="4">
        <v>550</v>
      </c>
      <c r="E76" s="4">
        <v>550</v>
      </c>
      <c r="F76" s="4">
        <v>550</v>
      </c>
      <c r="G76" s="4">
        <v>352.5641</v>
      </c>
      <c r="H76" s="4">
        <v>100</v>
      </c>
      <c r="I76" s="4">
        <v>100</v>
      </c>
    </row>
    <row r="77" spans="1:9" x14ac:dyDescent="0.25">
      <c r="A77" s="12" t="s">
        <v>14</v>
      </c>
      <c r="B77" s="12" t="s">
        <v>29</v>
      </c>
      <c r="C77" s="12">
        <f>SUM(C78+C82)</f>
        <v>98481.3</v>
      </c>
      <c r="D77" s="12">
        <v>200000</v>
      </c>
      <c r="E77" s="12">
        <v>200000</v>
      </c>
      <c r="F77" s="12">
        <v>200000</v>
      </c>
      <c r="G77" s="12">
        <v>359.22570000000002</v>
      </c>
      <c r="H77" s="12">
        <v>100</v>
      </c>
      <c r="I77" s="12">
        <v>100</v>
      </c>
    </row>
    <row r="78" spans="1:9" x14ac:dyDescent="0.25">
      <c r="A78" s="13" t="s">
        <v>74</v>
      </c>
      <c r="B78" s="13" t="s">
        <v>75</v>
      </c>
      <c r="C78" s="13">
        <f>SUM(C79:C81)</f>
        <v>48481.3</v>
      </c>
      <c r="D78" s="13">
        <v>5000</v>
      </c>
      <c r="E78" s="13">
        <v>5000</v>
      </c>
      <c r="F78" s="13">
        <v>5000</v>
      </c>
      <c r="G78" s="13">
        <v>88.100999999999999</v>
      </c>
      <c r="H78" s="13">
        <v>100</v>
      </c>
      <c r="I78" s="13">
        <v>100</v>
      </c>
    </row>
    <row r="79" spans="1:9" x14ac:dyDescent="0.25">
      <c r="A79" s="4" t="s">
        <v>76</v>
      </c>
      <c r="B79" s="4" t="s">
        <v>77</v>
      </c>
      <c r="C79" s="4">
        <v>16675.3</v>
      </c>
      <c r="D79" s="4">
        <v>5000</v>
      </c>
      <c r="E79" s="4">
        <v>5000</v>
      </c>
      <c r="F79" s="4">
        <v>5000</v>
      </c>
      <c r="G79" s="4">
        <v>88.100999999999999</v>
      </c>
      <c r="H79" s="4">
        <v>100</v>
      </c>
      <c r="I79" s="4">
        <v>100</v>
      </c>
    </row>
    <row r="80" spans="1:9" x14ac:dyDescent="0.25">
      <c r="A80" s="4" t="s">
        <v>78</v>
      </c>
      <c r="B80" s="4" t="s">
        <v>79</v>
      </c>
      <c r="C80" s="4">
        <v>1806</v>
      </c>
      <c r="D80" s="4">
        <v>0</v>
      </c>
      <c r="E80" s="4">
        <v>0</v>
      </c>
      <c r="F80" s="4">
        <v>0</v>
      </c>
      <c r="G80" s="4">
        <v>0</v>
      </c>
      <c r="H80" s="4">
        <v>100</v>
      </c>
      <c r="I80" s="4">
        <v>100</v>
      </c>
    </row>
    <row r="81" spans="1:9" x14ac:dyDescent="0.25">
      <c r="A81" s="4" t="s">
        <v>80</v>
      </c>
      <c r="B81" s="4" t="s">
        <v>81</v>
      </c>
      <c r="C81" s="4">
        <v>30000</v>
      </c>
      <c r="D81" s="4">
        <v>0</v>
      </c>
      <c r="E81" s="4">
        <v>0</v>
      </c>
      <c r="F81" s="4">
        <v>0</v>
      </c>
      <c r="G81" s="4">
        <v>0</v>
      </c>
      <c r="H81" s="4">
        <v>100</v>
      </c>
      <c r="I81" s="4">
        <v>100</v>
      </c>
    </row>
    <row r="82" spans="1:9" x14ac:dyDescent="0.25">
      <c r="A82" s="13" t="s">
        <v>82</v>
      </c>
      <c r="B82" s="13" t="s">
        <v>83</v>
      </c>
      <c r="C82" s="13">
        <v>50000</v>
      </c>
      <c r="D82" s="13">
        <v>195000</v>
      </c>
      <c r="E82" s="13">
        <v>195000</v>
      </c>
      <c r="F82" s="13">
        <v>195000</v>
      </c>
      <c r="G82" s="13">
        <v>390</v>
      </c>
      <c r="H82" s="13">
        <v>100</v>
      </c>
      <c r="I82" s="13">
        <v>100</v>
      </c>
    </row>
    <row r="83" spans="1:9" x14ac:dyDescent="0.25">
      <c r="A83" s="4" t="s">
        <v>84</v>
      </c>
      <c r="B83" s="4" t="s">
        <v>85</v>
      </c>
      <c r="C83" s="4">
        <v>50000</v>
      </c>
      <c r="D83" s="4">
        <v>195000</v>
      </c>
      <c r="E83" s="4">
        <v>195000</v>
      </c>
      <c r="F83" s="4">
        <v>195000</v>
      </c>
      <c r="G83" s="4">
        <v>390</v>
      </c>
      <c r="H83" s="4">
        <v>100</v>
      </c>
      <c r="I83" s="4">
        <v>100</v>
      </c>
    </row>
    <row r="89" spans="1:9" ht="15.75" x14ac:dyDescent="0.25">
      <c r="A89" s="38" t="s">
        <v>0</v>
      </c>
      <c r="B89" s="38"/>
      <c r="D89" s="1" t="s">
        <v>1</v>
      </c>
      <c r="E89" s="2">
        <v>45601.632705312499</v>
      </c>
    </row>
    <row r="90" spans="1:9" ht="15.75" x14ac:dyDescent="0.25">
      <c r="A90" s="38" t="s">
        <v>2</v>
      </c>
      <c r="B90" s="38"/>
      <c r="D90" s="1" t="s">
        <v>3</v>
      </c>
      <c r="E90" s="3">
        <v>45601.632705312499</v>
      </c>
    </row>
    <row r="91" spans="1:9" ht="15.75" x14ac:dyDescent="0.25">
      <c r="A91" s="38" t="s">
        <v>4</v>
      </c>
      <c r="B91" s="38"/>
    </row>
    <row r="92" spans="1:9" ht="15.75" x14ac:dyDescent="0.25">
      <c r="A92" s="38" t="s">
        <v>5</v>
      </c>
      <c r="B92" s="38"/>
    </row>
    <row r="93" spans="1:9" ht="15.75" x14ac:dyDescent="0.25">
      <c r="A93" s="38" t="s">
        <v>6</v>
      </c>
      <c r="B93" s="38"/>
    </row>
    <row r="95" spans="1:9" ht="18" x14ac:dyDescent="0.25">
      <c r="B95" s="40" t="s">
        <v>125</v>
      </c>
      <c r="C95" s="6"/>
      <c r="D95" s="6"/>
      <c r="E95" s="6"/>
      <c r="F95" s="6"/>
    </row>
    <row r="96" spans="1:9" x14ac:dyDescent="0.25">
      <c r="B96" s="9" t="s">
        <v>86</v>
      </c>
    </row>
    <row r="98" spans="1:9" x14ac:dyDescent="0.25">
      <c r="C98" s="9" t="s">
        <v>8</v>
      </c>
      <c r="D98" s="9" t="s">
        <v>8</v>
      </c>
      <c r="E98" s="9" t="s">
        <v>9</v>
      </c>
      <c r="F98" s="9" t="s">
        <v>9</v>
      </c>
      <c r="G98" s="9" t="s">
        <v>10</v>
      </c>
      <c r="H98" s="9" t="s">
        <v>10</v>
      </c>
      <c r="I98" s="9" t="s">
        <v>10</v>
      </c>
    </row>
    <row r="99" spans="1:9" x14ac:dyDescent="0.25">
      <c r="C99" s="9" t="s">
        <v>11</v>
      </c>
      <c r="D99" s="9" t="s">
        <v>12</v>
      </c>
      <c r="E99" s="9" t="s">
        <v>13</v>
      </c>
      <c r="F99" s="9" t="s">
        <v>14</v>
      </c>
      <c r="G99" s="9" t="s">
        <v>15</v>
      </c>
      <c r="H99" s="9" t="s">
        <v>16</v>
      </c>
      <c r="I99" s="9" t="s">
        <v>17</v>
      </c>
    </row>
    <row r="100" spans="1:9" x14ac:dyDescent="0.25">
      <c r="A100" s="10" t="s">
        <v>18</v>
      </c>
      <c r="B100" s="10" t="s">
        <v>37</v>
      </c>
      <c r="C100" s="9" t="s">
        <v>19</v>
      </c>
      <c r="D100" s="9" t="s">
        <v>20</v>
      </c>
      <c r="E100" s="9" t="s">
        <v>21</v>
      </c>
      <c r="F100" s="9" t="s">
        <v>22</v>
      </c>
      <c r="G100" s="9" t="s">
        <v>23</v>
      </c>
      <c r="H100" s="9" t="s">
        <v>24</v>
      </c>
      <c r="I100" s="9" t="s">
        <v>25</v>
      </c>
    </row>
    <row r="101" spans="1:9" x14ac:dyDescent="0.25">
      <c r="A101" t="s">
        <v>87</v>
      </c>
      <c r="B101" s="16"/>
      <c r="C101" s="13">
        <f>SUM(C103+C105+C106)</f>
        <v>159287.75</v>
      </c>
      <c r="D101" s="13">
        <v>293500</v>
      </c>
      <c r="E101" s="13">
        <v>293500</v>
      </c>
      <c r="F101" s="13">
        <v>293500</v>
      </c>
      <c r="G101" s="13">
        <v>276.23520000000002</v>
      </c>
      <c r="H101" s="13">
        <v>100</v>
      </c>
      <c r="I101" s="13">
        <v>100</v>
      </c>
    </row>
    <row r="102" spans="1:9" x14ac:dyDescent="0.25">
      <c r="A102" s="17" t="s">
        <v>88</v>
      </c>
      <c r="B102" s="17"/>
      <c r="C102" s="18">
        <v>147037.75</v>
      </c>
      <c r="D102" s="18">
        <v>288000</v>
      </c>
      <c r="E102" s="18">
        <v>288000</v>
      </c>
      <c r="F102" s="18">
        <v>288000</v>
      </c>
      <c r="G102" s="18">
        <v>288</v>
      </c>
      <c r="H102" s="18">
        <v>100</v>
      </c>
      <c r="I102" s="18">
        <v>100</v>
      </c>
    </row>
    <row r="103" spans="1:9" x14ac:dyDescent="0.25">
      <c r="A103" s="19" t="s">
        <v>89</v>
      </c>
      <c r="B103" s="19"/>
      <c r="C103" s="20">
        <v>147037.75</v>
      </c>
      <c r="D103" s="20">
        <v>288000</v>
      </c>
      <c r="E103" s="20">
        <v>288000</v>
      </c>
      <c r="F103" s="20">
        <v>288000</v>
      </c>
      <c r="G103" s="20">
        <v>288</v>
      </c>
      <c r="H103" s="20">
        <v>100</v>
      </c>
      <c r="I103" s="20">
        <v>100</v>
      </c>
    </row>
    <row r="104" spans="1:9" x14ac:dyDescent="0.25">
      <c r="A104" s="17" t="s">
        <v>90</v>
      </c>
      <c r="B104" s="17"/>
      <c r="C104" s="18">
        <v>6250</v>
      </c>
      <c r="D104" s="18">
        <v>5500</v>
      </c>
      <c r="E104" s="18">
        <v>5500</v>
      </c>
      <c r="F104" s="18">
        <v>5500</v>
      </c>
      <c r="G104" s="18">
        <v>88</v>
      </c>
      <c r="H104" s="18">
        <v>100</v>
      </c>
      <c r="I104" s="18">
        <v>100</v>
      </c>
    </row>
    <row r="105" spans="1:9" x14ac:dyDescent="0.25">
      <c r="A105" s="19" t="s">
        <v>91</v>
      </c>
      <c r="B105" s="19"/>
      <c r="C105" s="20">
        <v>6250</v>
      </c>
      <c r="D105" s="20">
        <v>5500</v>
      </c>
      <c r="E105" s="20">
        <v>5500</v>
      </c>
      <c r="F105" s="20">
        <v>5500</v>
      </c>
      <c r="G105" s="20">
        <v>88</v>
      </c>
      <c r="H105" s="20">
        <v>100</v>
      </c>
      <c r="I105" s="20">
        <v>100</v>
      </c>
    </row>
    <row r="106" spans="1:9" x14ac:dyDescent="0.25">
      <c r="A106" s="17" t="s">
        <v>92</v>
      </c>
      <c r="B106" s="17"/>
      <c r="C106" s="18">
        <v>6000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</row>
    <row r="107" spans="1:9" x14ac:dyDescent="0.25">
      <c r="A107" s="19" t="s">
        <v>93</v>
      </c>
      <c r="B107" s="19"/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</row>
    <row r="108" spans="1:9" x14ac:dyDescent="0.25">
      <c r="A108" s="19" t="s">
        <v>94</v>
      </c>
      <c r="B108" s="19"/>
      <c r="C108" s="20">
        <v>6000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</row>
    <row r="109" spans="1:9" x14ac:dyDescent="0.25">
      <c r="A109" t="s">
        <v>95</v>
      </c>
      <c r="B109" s="16"/>
      <c r="C109" s="13">
        <f>SUM(C110+C112+C114)</f>
        <v>159287.75</v>
      </c>
      <c r="D109" s="13">
        <v>293500</v>
      </c>
      <c r="E109" s="13">
        <v>293500</v>
      </c>
      <c r="F109" s="13">
        <v>293500</v>
      </c>
      <c r="G109" s="13">
        <v>276.23520000000002</v>
      </c>
      <c r="H109" s="13">
        <v>100</v>
      </c>
      <c r="I109" s="13">
        <v>100</v>
      </c>
    </row>
    <row r="110" spans="1:9" x14ac:dyDescent="0.25">
      <c r="A110" s="17" t="s">
        <v>88</v>
      </c>
      <c r="B110" s="17"/>
      <c r="C110" s="18">
        <v>147037.75</v>
      </c>
      <c r="D110" s="18">
        <v>288000</v>
      </c>
      <c r="E110" s="18">
        <v>288000</v>
      </c>
      <c r="F110" s="18">
        <v>288000</v>
      </c>
      <c r="G110" s="18">
        <v>288</v>
      </c>
      <c r="H110" s="18">
        <v>100</v>
      </c>
      <c r="I110" s="18">
        <v>100</v>
      </c>
    </row>
    <row r="111" spans="1:9" x14ac:dyDescent="0.25">
      <c r="A111" s="19" t="s">
        <v>89</v>
      </c>
      <c r="B111" s="19"/>
      <c r="C111" s="20">
        <v>147037.75</v>
      </c>
      <c r="D111" s="20">
        <v>288000</v>
      </c>
      <c r="E111" s="20">
        <v>288000</v>
      </c>
      <c r="F111" s="20">
        <v>288000</v>
      </c>
      <c r="G111" s="20">
        <v>288</v>
      </c>
      <c r="H111" s="20">
        <v>100</v>
      </c>
      <c r="I111" s="20">
        <v>100</v>
      </c>
    </row>
    <row r="112" spans="1:9" x14ac:dyDescent="0.25">
      <c r="A112" s="17" t="s">
        <v>90</v>
      </c>
      <c r="B112" s="17"/>
      <c r="C112" s="18">
        <v>6250</v>
      </c>
      <c r="D112" s="18">
        <v>5500</v>
      </c>
      <c r="E112" s="18">
        <v>5500</v>
      </c>
      <c r="F112" s="18">
        <v>5500</v>
      </c>
      <c r="G112" s="18">
        <v>88</v>
      </c>
      <c r="H112" s="18">
        <v>100</v>
      </c>
      <c r="I112" s="18">
        <v>100</v>
      </c>
    </row>
    <row r="113" spans="1:9" x14ac:dyDescent="0.25">
      <c r="A113" s="19" t="s">
        <v>91</v>
      </c>
      <c r="B113" s="19"/>
      <c r="C113" s="20">
        <v>6250</v>
      </c>
      <c r="D113" s="20">
        <v>5500</v>
      </c>
      <c r="E113" s="20">
        <v>5500</v>
      </c>
      <c r="F113" s="20">
        <v>5500</v>
      </c>
      <c r="G113" s="20">
        <v>88</v>
      </c>
      <c r="H113" s="20">
        <v>100</v>
      </c>
      <c r="I113" s="20">
        <v>100</v>
      </c>
    </row>
    <row r="114" spans="1:9" x14ac:dyDescent="0.25">
      <c r="A114" s="17" t="s">
        <v>92</v>
      </c>
      <c r="B114" s="17"/>
      <c r="C114" s="18">
        <v>6000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</row>
    <row r="115" spans="1:9" x14ac:dyDescent="0.25">
      <c r="A115" s="19" t="s">
        <v>93</v>
      </c>
      <c r="B115" s="19"/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</row>
    <row r="116" spans="1:9" x14ac:dyDescent="0.25">
      <c r="A116" s="19" t="s">
        <v>94</v>
      </c>
      <c r="B116" s="19"/>
      <c r="C116" s="20">
        <v>6000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</row>
    <row r="128" spans="1:9" ht="15.75" x14ac:dyDescent="0.25">
      <c r="A128" s="38"/>
      <c r="B128" s="38"/>
      <c r="D128" s="1"/>
      <c r="E128" s="2"/>
    </row>
    <row r="129" spans="1:9" ht="15.75" x14ac:dyDescent="0.25">
      <c r="A129" s="38"/>
      <c r="B129" s="38"/>
      <c r="D129" s="1"/>
      <c r="E129" s="3"/>
    </row>
    <row r="130" spans="1:9" ht="15.75" x14ac:dyDescent="0.25">
      <c r="A130" s="38" t="s">
        <v>0</v>
      </c>
      <c r="B130" s="38"/>
      <c r="D130" s="1" t="s">
        <v>1</v>
      </c>
      <c r="E130" s="2">
        <v>45601.638103912039</v>
      </c>
    </row>
    <row r="131" spans="1:9" ht="15.75" x14ac:dyDescent="0.25">
      <c r="A131" s="38" t="s">
        <v>2</v>
      </c>
      <c r="B131" s="38"/>
      <c r="D131" s="1" t="s">
        <v>3</v>
      </c>
      <c r="E131" s="3">
        <v>45601.638103912039</v>
      </c>
    </row>
    <row r="132" spans="1:9" ht="15.75" x14ac:dyDescent="0.25">
      <c r="A132" s="38" t="s">
        <v>4</v>
      </c>
      <c r="B132" s="38"/>
    </row>
    <row r="133" spans="1:9" ht="15.75" x14ac:dyDescent="0.25">
      <c r="A133" s="38" t="s">
        <v>5</v>
      </c>
      <c r="B133" s="38"/>
    </row>
    <row r="134" spans="1:9" ht="15.75" x14ac:dyDescent="0.25">
      <c r="A134" s="38" t="s">
        <v>6</v>
      </c>
      <c r="B134" s="38"/>
    </row>
    <row r="136" spans="1:9" ht="18" x14ac:dyDescent="0.25">
      <c r="B136" s="40" t="s">
        <v>126</v>
      </c>
      <c r="C136" s="6"/>
      <c r="D136" s="6"/>
      <c r="E136" s="6"/>
      <c r="F136" s="6"/>
    </row>
    <row r="137" spans="1:9" x14ac:dyDescent="0.25">
      <c r="B137" s="9" t="s">
        <v>96</v>
      </c>
    </row>
    <row r="139" spans="1:9" x14ac:dyDescent="0.25">
      <c r="C139" s="9" t="s">
        <v>8</v>
      </c>
      <c r="D139" s="9" t="s">
        <v>8</v>
      </c>
      <c r="E139" s="9" t="s">
        <v>9</v>
      </c>
      <c r="F139" s="9" t="s">
        <v>9</v>
      </c>
      <c r="G139" s="9" t="s">
        <v>10</v>
      </c>
      <c r="H139" s="9" t="s">
        <v>10</v>
      </c>
      <c r="I139" s="9" t="s">
        <v>10</v>
      </c>
    </row>
    <row r="140" spans="1:9" x14ac:dyDescent="0.25">
      <c r="C140" s="9" t="s">
        <v>11</v>
      </c>
      <c r="D140" s="9" t="s">
        <v>12</v>
      </c>
      <c r="E140" s="9" t="s">
        <v>13</v>
      </c>
      <c r="F140" s="9" t="s">
        <v>14</v>
      </c>
      <c r="G140" s="9" t="s">
        <v>15</v>
      </c>
      <c r="H140" s="9" t="s">
        <v>16</v>
      </c>
      <c r="I140" s="9" t="s">
        <v>17</v>
      </c>
    </row>
    <row r="141" spans="1:9" x14ac:dyDescent="0.25">
      <c r="A141" s="10" t="s">
        <v>18</v>
      </c>
      <c r="B141" s="10" t="s">
        <v>37</v>
      </c>
      <c r="C141" s="9" t="s">
        <v>19</v>
      </c>
      <c r="D141" s="9" t="s">
        <v>20</v>
      </c>
      <c r="E141" s="9" t="s">
        <v>21</v>
      </c>
      <c r="F141" s="9" t="s">
        <v>22</v>
      </c>
      <c r="G141" s="9" t="s">
        <v>23</v>
      </c>
      <c r="H141" s="9" t="s">
        <v>24</v>
      </c>
      <c r="I141" s="9" t="s">
        <v>25</v>
      </c>
    </row>
    <row r="142" spans="1:9" x14ac:dyDescent="0.25">
      <c r="A142" t="s">
        <v>95</v>
      </c>
      <c r="B142" s="16"/>
      <c r="C142" s="13">
        <v>159287.75</v>
      </c>
      <c r="D142" s="13">
        <v>293500</v>
      </c>
      <c r="E142" s="13">
        <v>293500</v>
      </c>
      <c r="F142" s="13">
        <v>293500</v>
      </c>
      <c r="G142" s="13">
        <v>276.23520000000002</v>
      </c>
      <c r="H142" s="13">
        <v>100</v>
      </c>
      <c r="I142" s="13">
        <v>100</v>
      </c>
    </row>
    <row r="143" spans="1:9" x14ac:dyDescent="0.25">
      <c r="A143" s="21" t="s">
        <v>97</v>
      </c>
      <c r="B143" s="21"/>
      <c r="C143" s="22">
        <v>159287.75</v>
      </c>
      <c r="D143" s="22">
        <v>293500</v>
      </c>
      <c r="E143" s="22">
        <v>293500</v>
      </c>
      <c r="F143" s="22">
        <v>293500</v>
      </c>
      <c r="G143" s="22">
        <v>276.23520000000002</v>
      </c>
      <c r="H143" s="22">
        <v>100</v>
      </c>
      <c r="I143" s="22">
        <v>100</v>
      </c>
    </row>
    <row r="144" spans="1:9" x14ac:dyDescent="0.25">
      <c r="A144" s="23" t="s">
        <v>98</v>
      </c>
      <c r="B144" s="23"/>
      <c r="C144" s="24">
        <v>159287.75</v>
      </c>
      <c r="D144" s="24">
        <v>293500</v>
      </c>
      <c r="E144" s="24">
        <v>293500</v>
      </c>
      <c r="F144" s="24">
        <v>293500</v>
      </c>
      <c r="G144" s="24">
        <v>276.23520000000002</v>
      </c>
      <c r="H144" s="24">
        <v>100</v>
      </c>
      <c r="I144" s="24">
        <v>100</v>
      </c>
    </row>
    <row r="163" spans="1:9" ht="15.75" x14ac:dyDescent="0.25">
      <c r="A163" s="38"/>
      <c r="B163" s="38"/>
      <c r="D163" s="1"/>
      <c r="E163" s="2"/>
    </row>
    <row r="164" spans="1:9" ht="15.75" x14ac:dyDescent="0.25">
      <c r="A164" s="38"/>
      <c r="B164" s="38"/>
      <c r="D164" s="1"/>
      <c r="E164" s="3"/>
    </row>
    <row r="165" spans="1:9" ht="15.75" x14ac:dyDescent="0.25">
      <c r="A165" s="38"/>
      <c r="B165" s="38"/>
    </row>
    <row r="166" spans="1:9" ht="15.75" x14ac:dyDescent="0.25">
      <c r="A166" s="38"/>
      <c r="B166" s="38"/>
    </row>
    <row r="167" spans="1:9" ht="15.75" x14ac:dyDescent="0.25">
      <c r="A167" s="38"/>
      <c r="B167" s="38"/>
    </row>
    <row r="169" spans="1:9" ht="18" x14ac:dyDescent="0.25">
      <c r="B169" s="15"/>
    </row>
    <row r="170" spans="1:9" x14ac:dyDescent="0.25">
      <c r="B170" s="9"/>
    </row>
    <row r="172" spans="1:9" x14ac:dyDescent="0.25">
      <c r="C172" s="9"/>
      <c r="D172" s="9"/>
      <c r="E172" s="9"/>
      <c r="F172" s="9"/>
      <c r="G172" s="9"/>
      <c r="H172" s="9"/>
      <c r="I172" s="9"/>
    </row>
    <row r="173" spans="1:9" ht="15.75" x14ac:dyDescent="0.25">
      <c r="A173" s="38" t="s">
        <v>0</v>
      </c>
      <c r="B173" s="38"/>
      <c r="D173" s="1" t="s">
        <v>1</v>
      </c>
      <c r="E173" s="2">
        <v>45601.641356539352</v>
      </c>
    </row>
    <row r="174" spans="1:9" ht="15.75" x14ac:dyDescent="0.25">
      <c r="A174" s="38" t="s">
        <v>2</v>
      </c>
      <c r="B174" s="38"/>
      <c r="D174" s="1" t="s">
        <v>3</v>
      </c>
      <c r="E174" s="3">
        <v>45601.641356539352</v>
      </c>
    </row>
    <row r="175" spans="1:9" ht="15.75" x14ac:dyDescent="0.25">
      <c r="A175" s="38" t="s">
        <v>4</v>
      </c>
      <c r="B175" s="38"/>
    </row>
    <row r="176" spans="1:9" ht="15.75" x14ac:dyDescent="0.25">
      <c r="A176" s="38" t="s">
        <v>5</v>
      </c>
      <c r="B176" s="38"/>
    </row>
    <row r="177" spans="1:9" ht="15.75" x14ac:dyDescent="0.25">
      <c r="A177" s="38" t="s">
        <v>6</v>
      </c>
      <c r="B177" s="38"/>
    </row>
    <row r="179" spans="1:9" ht="18" x14ac:dyDescent="0.25">
      <c r="B179" s="15" t="s">
        <v>127</v>
      </c>
    </row>
    <row r="180" spans="1:9" x14ac:dyDescent="0.25">
      <c r="B180" s="9" t="s">
        <v>128</v>
      </c>
    </row>
    <row r="182" spans="1:9" x14ac:dyDescent="0.25">
      <c r="C182" s="9" t="s">
        <v>8</v>
      </c>
      <c r="D182" s="9" t="s">
        <v>8</v>
      </c>
      <c r="E182" s="9" t="s">
        <v>9</v>
      </c>
      <c r="F182" s="9" t="s">
        <v>9</v>
      </c>
      <c r="G182" s="9" t="s">
        <v>10</v>
      </c>
      <c r="H182" s="9" t="s">
        <v>10</v>
      </c>
      <c r="I182" s="9" t="s">
        <v>10</v>
      </c>
    </row>
    <row r="183" spans="1:9" x14ac:dyDescent="0.25">
      <c r="C183" s="9" t="s">
        <v>11</v>
      </c>
      <c r="D183" s="9" t="s">
        <v>12</v>
      </c>
      <c r="E183" s="9" t="s">
        <v>13</v>
      </c>
      <c r="F183" s="9" t="s">
        <v>14</v>
      </c>
      <c r="G183" s="9" t="s">
        <v>15</v>
      </c>
      <c r="H183" s="9" t="s">
        <v>16</v>
      </c>
      <c r="I183" s="9" t="s">
        <v>17</v>
      </c>
    </row>
    <row r="184" spans="1:9" x14ac:dyDescent="0.25">
      <c r="A184" s="10" t="s">
        <v>18</v>
      </c>
      <c r="B184" s="10" t="s">
        <v>37</v>
      </c>
      <c r="C184" s="9" t="s">
        <v>19</v>
      </c>
      <c r="D184" s="9" t="s">
        <v>20</v>
      </c>
      <c r="E184" s="9" t="s">
        <v>21</v>
      </c>
      <c r="F184" s="9" t="s">
        <v>22</v>
      </c>
      <c r="G184" s="9" t="s">
        <v>23</v>
      </c>
      <c r="H184" s="9" t="s">
        <v>24</v>
      </c>
      <c r="I184" s="9" t="s">
        <v>25</v>
      </c>
    </row>
    <row r="191" spans="1:9" ht="15.75" x14ac:dyDescent="0.25">
      <c r="A191" s="38"/>
      <c r="B191" s="38"/>
      <c r="D191" s="1"/>
      <c r="E191" s="2"/>
    </row>
    <row r="192" spans="1:9" ht="15.75" x14ac:dyDescent="0.25">
      <c r="A192" s="38"/>
      <c r="B192" s="38"/>
      <c r="D192" s="1"/>
      <c r="E192" s="3"/>
    </row>
    <row r="193" spans="1:9" ht="15.75" x14ac:dyDescent="0.25">
      <c r="A193" s="38"/>
      <c r="B193" s="38"/>
    </row>
    <row r="194" spans="1:9" ht="15.75" x14ac:dyDescent="0.25">
      <c r="A194" s="38"/>
      <c r="B194" s="38"/>
    </row>
    <row r="195" spans="1:9" ht="15.75" x14ac:dyDescent="0.25">
      <c r="A195" s="38"/>
      <c r="B195" s="38"/>
    </row>
    <row r="197" spans="1:9" ht="18" x14ac:dyDescent="0.25">
      <c r="B197" s="15"/>
    </row>
    <row r="198" spans="1:9" x14ac:dyDescent="0.25">
      <c r="B198" s="9"/>
    </row>
    <row r="200" spans="1:9" x14ac:dyDescent="0.25">
      <c r="C200" s="9"/>
      <c r="D200" s="9"/>
      <c r="E200" s="9"/>
      <c r="F200" s="9"/>
      <c r="G200" s="9"/>
      <c r="H200" s="9"/>
      <c r="I200" s="9"/>
    </row>
    <row r="201" spans="1:9" x14ac:dyDescent="0.25">
      <c r="C201" s="9"/>
      <c r="D201" s="9"/>
      <c r="E201" s="9"/>
      <c r="F201" s="9"/>
      <c r="G201" s="9"/>
      <c r="H201" s="9"/>
      <c r="I201" s="9"/>
    </row>
    <row r="202" spans="1:9" x14ac:dyDescent="0.25">
      <c r="A202" s="10"/>
      <c r="B202" s="10"/>
      <c r="C202" s="9"/>
      <c r="D202" s="9"/>
      <c r="E202" s="9"/>
      <c r="F202" s="9"/>
      <c r="G202" s="9"/>
      <c r="H202" s="9"/>
      <c r="I202" s="9"/>
    </row>
    <row r="216" spans="1:5" ht="15.75" x14ac:dyDescent="0.25">
      <c r="A216" s="38" t="s">
        <v>0</v>
      </c>
      <c r="B216" s="38"/>
      <c r="D216" s="1" t="s">
        <v>1</v>
      </c>
      <c r="E216" s="2">
        <v>45601.641356539352</v>
      </c>
    </row>
    <row r="217" spans="1:5" ht="15.75" x14ac:dyDescent="0.25">
      <c r="A217" s="38" t="s">
        <v>2</v>
      </c>
      <c r="B217" s="38"/>
      <c r="D217" s="1" t="s">
        <v>3</v>
      </c>
      <c r="E217" s="3">
        <v>45601.641356539352</v>
      </c>
    </row>
    <row r="218" spans="1:5" ht="15.75" x14ac:dyDescent="0.25">
      <c r="A218" s="38" t="s">
        <v>4</v>
      </c>
      <c r="B218" s="38"/>
    </row>
    <row r="219" spans="1:5" ht="15.75" x14ac:dyDescent="0.25">
      <c r="A219" s="38" t="s">
        <v>5</v>
      </c>
      <c r="B219" s="38"/>
    </row>
    <row r="220" spans="1:5" ht="15.75" x14ac:dyDescent="0.25">
      <c r="A220" s="38" t="s">
        <v>6</v>
      </c>
      <c r="B220" s="38"/>
    </row>
    <row r="222" spans="1:5" ht="18" x14ac:dyDescent="0.25">
      <c r="B222" s="15" t="s">
        <v>125</v>
      </c>
    </row>
    <row r="223" spans="1:5" x14ac:dyDescent="0.25">
      <c r="B223" s="9" t="s">
        <v>86</v>
      </c>
    </row>
    <row r="225" spans="1:9" x14ac:dyDescent="0.25">
      <c r="C225" s="9" t="s">
        <v>8</v>
      </c>
      <c r="D225" s="9" t="s">
        <v>8</v>
      </c>
      <c r="E225" s="9" t="s">
        <v>9</v>
      </c>
      <c r="F225" s="9" t="s">
        <v>9</v>
      </c>
      <c r="G225" s="9" t="s">
        <v>10</v>
      </c>
      <c r="H225" s="9" t="s">
        <v>10</v>
      </c>
      <c r="I225" s="9" t="s">
        <v>10</v>
      </c>
    </row>
    <row r="226" spans="1:9" x14ac:dyDescent="0.25">
      <c r="C226" s="9" t="s">
        <v>11</v>
      </c>
      <c r="D226" s="9" t="s">
        <v>12</v>
      </c>
      <c r="E226" s="9" t="s">
        <v>13</v>
      </c>
      <c r="F226" s="9" t="s">
        <v>14</v>
      </c>
      <c r="G226" s="9" t="s">
        <v>15</v>
      </c>
      <c r="H226" s="9" t="s">
        <v>16</v>
      </c>
      <c r="I226" s="9" t="s">
        <v>17</v>
      </c>
    </row>
    <row r="227" spans="1:9" x14ac:dyDescent="0.25">
      <c r="A227" s="10" t="s">
        <v>18</v>
      </c>
      <c r="B227" s="10" t="s">
        <v>37</v>
      </c>
      <c r="C227" s="9" t="s">
        <v>19</v>
      </c>
      <c r="D227" s="9" t="s">
        <v>20</v>
      </c>
      <c r="E227" s="9" t="s">
        <v>21</v>
      </c>
      <c r="F227" s="9" t="s">
        <v>22</v>
      </c>
      <c r="G227" s="9" t="s">
        <v>23</v>
      </c>
      <c r="H227" s="9" t="s">
        <v>24</v>
      </c>
      <c r="I227" s="9" t="s">
        <v>25</v>
      </c>
    </row>
  </sheetData>
  <mergeCells count="14">
    <mergeCell ref="A32:B32"/>
    <mergeCell ref="A33:B33"/>
    <mergeCell ref="A34:B34"/>
    <mergeCell ref="B51:F51"/>
    <mergeCell ref="B50:F50"/>
    <mergeCell ref="A48:B48"/>
    <mergeCell ref="A35:B35"/>
    <mergeCell ref="A36:B36"/>
    <mergeCell ref="B38:F38"/>
    <mergeCell ref="B39:F39"/>
    <mergeCell ref="A44:B44"/>
    <mergeCell ref="A47:B47"/>
    <mergeCell ref="A46:B46"/>
    <mergeCell ref="A45:B45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4B892-C8FA-46E7-B7F2-C3C1B822F6E0}">
  <sheetPr>
    <pageSetUpPr fitToPage="1"/>
  </sheetPr>
  <dimension ref="A1:I120"/>
  <sheetViews>
    <sheetView topLeftCell="A31" workbookViewId="0">
      <selection activeCell="E5" sqref="E5"/>
    </sheetView>
  </sheetViews>
  <sheetFormatPr defaultRowHeight="15" x14ac:dyDescent="0.25"/>
  <cols>
    <col min="2" max="2" width="61.140625" customWidth="1"/>
    <col min="3" max="3" width="12.85546875" customWidth="1"/>
    <col min="4" max="4" width="14.5703125" customWidth="1"/>
    <col min="5" max="5" width="14.42578125" customWidth="1"/>
    <col min="6" max="6" width="14.7109375" customWidth="1"/>
    <col min="7" max="7" width="10.5703125" customWidth="1"/>
    <col min="8" max="8" width="11.140625" customWidth="1"/>
    <col min="9" max="9" width="10.140625" customWidth="1"/>
  </cols>
  <sheetData>
    <row r="1" spans="1:9" ht="15.75" x14ac:dyDescent="0.25">
      <c r="A1" s="45" t="s">
        <v>0</v>
      </c>
      <c r="B1" s="45"/>
      <c r="D1" s="1" t="s">
        <v>1</v>
      </c>
      <c r="E1" s="2">
        <v>45601.642909884256</v>
      </c>
    </row>
    <row r="2" spans="1:9" ht="15.75" x14ac:dyDescent="0.25">
      <c r="A2" s="45" t="s">
        <v>2</v>
      </c>
      <c r="B2" s="45"/>
      <c r="D2" s="1" t="s">
        <v>3</v>
      </c>
      <c r="E2" s="3">
        <v>45601.642909884256</v>
      </c>
    </row>
    <row r="3" spans="1:9" ht="15.75" x14ac:dyDescent="0.25">
      <c r="A3" s="45" t="s">
        <v>4</v>
      </c>
      <c r="B3" s="45"/>
    </row>
    <row r="4" spans="1:9" ht="15.75" x14ac:dyDescent="0.25">
      <c r="A4" s="45" t="s">
        <v>5</v>
      </c>
      <c r="B4" s="45"/>
    </row>
    <row r="5" spans="1:9" ht="15.75" x14ac:dyDescent="0.25">
      <c r="A5" s="45" t="s">
        <v>6</v>
      </c>
      <c r="B5" s="45"/>
    </row>
    <row r="7" spans="1:9" ht="18" x14ac:dyDescent="0.25">
      <c r="B7" s="46" t="s">
        <v>125</v>
      </c>
      <c r="C7" s="44"/>
      <c r="D7" s="44"/>
      <c r="E7" s="44"/>
      <c r="F7" s="44"/>
    </row>
    <row r="8" spans="1:9" x14ac:dyDescent="0.25">
      <c r="B8" s="43" t="s">
        <v>96</v>
      </c>
      <c r="C8" s="44"/>
      <c r="D8" s="44"/>
      <c r="E8" s="44"/>
      <c r="F8" s="44"/>
    </row>
    <row r="10" spans="1:9" x14ac:dyDescent="0.25">
      <c r="C10" s="9" t="s">
        <v>8</v>
      </c>
      <c r="D10" s="9" t="s">
        <v>8</v>
      </c>
      <c r="E10" s="9" t="s">
        <v>9</v>
      </c>
      <c r="F10" s="9" t="s">
        <v>9</v>
      </c>
      <c r="G10" s="9" t="s">
        <v>10</v>
      </c>
      <c r="H10" s="9" t="s">
        <v>10</v>
      </c>
      <c r="I10" s="9" t="s">
        <v>10</v>
      </c>
    </row>
    <row r="11" spans="1:9" x14ac:dyDescent="0.25"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</row>
    <row r="12" spans="1:9" x14ac:dyDescent="0.25">
      <c r="A12" s="10" t="s">
        <v>18</v>
      </c>
      <c r="B12" s="10" t="s">
        <v>37</v>
      </c>
      <c r="C12" s="9" t="s">
        <v>19</v>
      </c>
      <c r="D12" s="9" t="s">
        <v>20</v>
      </c>
      <c r="E12" s="9" t="s">
        <v>21</v>
      </c>
      <c r="F12" s="9" t="s">
        <v>22</v>
      </c>
      <c r="G12" s="9" t="s">
        <v>23</v>
      </c>
      <c r="H12" s="9" t="s">
        <v>24</v>
      </c>
      <c r="I12" s="9" t="s">
        <v>25</v>
      </c>
    </row>
    <row r="13" spans="1:9" x14ac:dyDescent="0.25">
      <c r="A13" t="s">
        <v>95</v>
      </c>
      <c r="B13" s="16"/>
      <c r="C13" s="13">
        <v>106250</v>
      </c>
      <c r="D13" s="13">
        <v>293500</v>
      </c>
      <c r="E13" s="13">
        <v>293500</v>
      </c>
      <c r="F13" s="13">
        <v>293500</v>
      </c>
      <c r="G13" s="13">
        <v>276.23520000000002</v>
      </c>
      <c r="H13" s="13">
        <v>100</v>
      </c>
      <c r="I13" s="13">
        <v>100</v>
      </c>
    </row>
    <row r="14" spans="1:9" x14ac:dyDescent="0.25">
      <c r="A14" s="25" t="s">
        <v>99</v>
      </c>
      <c r="B14" s="25"/>
      <c r="C14" s="12">
        <v>159287.75</v>
      </c>
      <c r="D14" s="12">
        <v>293500</v>
      </c>
      <c r="E14" s="12">
        <v>293500</v>
      </c>
      <c r="F14" s="12">
        <v>293500</v>
      </c>
      <c r="G14" s="12">
        <v>276.23520000000002</v>
      </c>
      <c r="H14" s="12">
        <v>100</v>
      </c>
      <c r="I14" s="12">
        <v>100</v>
      </c>
    </row>
    <row r="15" spans="1:9" x14ac:dyDescent="0.25">
      <c r="A15" s="26" t="s">
        <v>100</v>
      </c>
      <c r="B15" s="26"/>
      <c r="C15" s="27">
        <v>159287.75</v>
      </c>
      <c r="D15" s="27">
        <v>293500</v>
      </c>
      <c r="E15" s="27">
        <v>293500</v>
      </c>
      <c r="F15" s="27">
        <v>293500</v>
      </c>
      <c r="G15" s="27">
        <v>276.23520000000002</v>
      </c>
      <c r="H15" s="27">
        <v>100</v>
      </c>
      <c r="I15" s="27">
        <v>100</v>
      </c>
    </row>
    <row r="16" spans="1:9" x14ac:dyDescent="0.25">
      <c r="A16" s="28" t="s">
        <v>101</v>
      </c>
      <c r="B16" s="28"/>
      <c r="C16" s="29">
        <v>159287.75</v>
      </c>
      <c r="D16" s="29">
        <v>293500</v>
      </c>
      <c r="E16" s="29">
        <v>293500</v>
      </c>
      <c r="F16" s="29">
        <v>293500</v>
      </c>
      <c r="G16" s="29">
        <v>276.23520000000002</v>
      </c>
      <c r="H16" s="29">
        <v>100</v>
      </c>
      <c r="I16" s="29">
        <v>100</v>
      </c>
    </row>
    <row r="17" spans="1:9" x14ac:dyDescent="0.25">
      <c r="A17" s="30" t="s">
        <v>102</v>
      </c>
      <c r="B17" s="30"/>
      <c r="C17" s="31">
        <v>159287.75</v>
      </c>
      <c r="D17" s="31">
        <v>293500</v>
      </c>
      <c r="E17" s="31">
        <v>293500</v>
      </c>
      <c r="F17" s="31">
        <v>293500</v>
      </c>
      <c r="G17" s="31">
        <v>276.23520000000002</v>
      </c>
      <c r="H17" s="31">
        <v>100</v>
      </c>
      <c r="I17" s="31">
        <v>100</v>
      </c>
    </row>
    <row r="18" spans="1:9" x14ac:dyDescent="0.25">
      <c r="A18" s="32" t="s">
        <v>103</v>
      </c>
      <c r="B18" s="32"/>
      <c r="C18" s="33">
        <f>SUM(C19+C39+C48)</f>
        <v>159287.75</v>
      </c>
      <c r="D18" s="33">
        <v>293500</v>
      </c>
      <c r="E18" s="33">
        <v>293500</v>
      </c>
      <c r="F18" s="33">
        <v>293500</v>
      </c>
      <c r="G18" s="33">
        <v>276.23520000000002</v>
      </c>
      <c r="H18" s="33">
        <v>100</v>
      </c>
      <c r="I18" s="33">
        <v>100</v>
      </c>
    </row>
    <row r="19" spans="1:9" x14ac:dyDescent="0.25">
      <c r="A19" s="19" t="s">
        <v>89</v>
      </c>
      <c r="B19" s="19"/>
      <c r="C19" s="20">
        <v>147037.75</v>
      </c>
      <c r="D19" s="20">
        <v>288000</v>
      </c>
      <c r="E19" s="20">
        <v>288000</v>
      </c>
      <c r="F19" s="20">
        <v>288000</v>
      </c>
      <c r="G19" s="20">
        <v>288</v>
      </c>
      <c r="H19" s="20">
        <v>100</v>
      </c>
      <c r="I19" s="20">
        <v>100</v>
      </c>
    </row>
    <row r="20" spans="1:9" x14ac:dyDescent="0.25">
      <c r="A20" s="13" t="s">
        <v>104</v>
      </c>
      <c r="B20" s="13"/>
      <c r="C20" s="13">
        <v>54556.45</v>
      </c>
      <c r="D20" s="13">
        <v>88000</v>
      </c>
      <c r="E20" s="13">
        <v>88000</v>
      </c>
      <c r="F20" s="13">
        <v>88000</v>
      </c>
      <c r="G20" s="13">
        <v>198.53489999999999</v>
      </c>
      <c r="H20" s="13">
        <v>100</v>
      </c>
      <c r="I20" s="13">
        <v>100</v>
      </c>
    </row>
    <row r="21" spans="1:9" x14ac:dyDescent="0.25">
      <c r="A21" s="13" t="s">
        <v>105</v>
      </c>
      <c r="B21" s="13"/>
      <c r="C21" s="13">
        <v>28828.7</v>
      </c>
      <c r="D21" s="13">
        <v>47037</v>
      </c>
      <c r="E21" s="13">
        <v>47037</v>
      </c>
      <c r="F21" s="13">
        <v>47037</v>
      </c>
      <c r="G21" s="13">
        <v>164.82980000000001</v>
      </c>
      <c r="H21" s="13">
        <v>100</v>
      </c>
      <c r="I21" s="13">
        <v>100</v>
      </c>
    </row>
    <row r="22" spans="1:9" x14ac:dyDescent="0.25">
      <c r="A22" s="13" t="s">
        <v>106</v>
      </c>
      <c r="B22" s="13"/>
      <c r="C22" s="13">
        <v>24230</v>
      </c>
      <c r="D22" s="13">
        <v>39800</v>
      </c>
      <c r="E22" s="13">
        <v>39800</v>
      </c>
      <c r="F22" s="13">
        <v>39800</v>
      </c>
      <c r="G22" s="13">
        <v>165.9716</v>
      </c>
      <c r="H22" s="13">
        <v>100</v>
      </c>
      <c r="I22" s="13">
        <v>100</v>
      </c>
    </row>
    <row r="23" spans="1:9" x14ac:dyDescent="0.25">
      <c r="A23" s="13" t="s">
        <v>107</v>
      </c>
      <c r="B23" s="13"/>
      <c r="C23" s="13">
        <v>600</v>
      </c>
      <c r="D23" s="13">
        <v>670</v>
      </c>
      <c r="E23" s="13">
        <v>670</v>
      </c>
      <c r="F23" s="13">
        <v>670</v>
      </c>
      <c r="G23" s="13">
        <v>111.6666</v>
      </c>
      <c r="H23" s="13">
        <v>100</v>
      </c>
      <c r="I23" s="13">
        <v>100</v>
      </c>
    </row>
    <row r="24" spans="1:9" x14ac:dyDescent="0.25">
      <c r="A24" s="13" t="s">
        <v>108</v>
      </c>
      <c r="B24" s="13"/>
      <c r="C24" s="13">
        <v>3998.7</v>
      </c>
      <c r="D24" s="13">
        <v>6567</v>
      </c>
      <c r="E24" s="13">
        <v>6567</v>
      </c>
      <c r="F24" s="13">
        <v>6567</v>
      </c>
      <c r="G24" s="13">
        <v>165.9716</v>
      </c>
      <c r="H24" s="13">
        <v>100</v>
      </c>
      <c r="I24" s="13">
        <v>100</v>
      </c>
    </row>
    <row r="25" spans="1:9" x14ac:dyDescent="0.25">
      <c r="A25" s="13" t="s">
        <v>109</v>
      </c>
      <c r="B25" s="13"/>
      <c r="C25" s="13">
        <v>24887.75</v>
      </c>
      <c r="D25" s="13">
        <v>40413</v>
      </c>
      <c r="E25" s="13">
        <v>40413</v>
      </c>
      <c r="F25" s="13">
        <v>40413</v>
      </c>
      <c r="G25" s="13">
        <v>258.52730000000003</v>
      </c>
      <c r="H25" s="13">
        <v>100</v>
      </c>
      <c r="I25" s="13">
        <v>100</v>
      </c>
    </row>
    <row r="26" spans="1:9" x14ac:dyDescent="0.25">
      <c r="A26" s="13" t="s">
        <v>110</v>
      </c>
      <c r="B26" s="13"/>
      <c r="C26" s="13">
        <v>2370</v>
      </c>
      <c r="D26" s="13">
        <v>4120</v>
      </c>
      <c r="E26" s="13">
        <v>4120</v>
      </c>
      <c r="F26" s="13">
        <v>4120</v>
      </c>
      <c r="G26" s="13">
        <v>173.83959999999999</v>
      </c>
      <c r="H26" s="13">
        <v>100</v>
      </c>
      <c r="I26" s="13">
        <v>100</v>
      </c>
    </row>
    <row r="27" spans="1:9" x14ac:dyDescent="0.25">
      <c r="A27" s="13" t="s">
        <v>111</v>
      </c>
      <c r="B27" s="13"/>
      <c r="C27" s="13">
        <v>8628.2999999999993</v>
      </c>
      <c r="D27" s="13">
        <v>15700</v>
      </c>
      <c r="E27" s="13">
        <v>15700</v>
      </c>
      <c r="F27" s="13">
        <v>15700</v>
      </c>
      <c r="G27" s="13">
        <v>409.17380000000003</v>
      </c>
      <c r="H27" s="13">
        <v>100</v>
      </c>
      <c r="I27" s="13">
        <v>100</v>
      </c>
    </row>
    <row r="28" spans="1:9" x14ac:dyDescent="0.25">
      <c r="A28" s="13" t="s">
        <v>112</v>
      </c>
      <c r="B28" s="13"/>
      <c r="C28" s="13">
        <v>11809.45</v>
      </c>
      <c r="D28" s="13">
        <v>17553</v>
      </c>
      <c r="E28" s="13">
        <v>17553</v>
      </c>
      <c r="F28" s="13">
        <v>17553</v>
      </c>
      <c r="G28" s="13">
        <v>201.87459999999999</v>
      </c>
      <c r="H28" s="13">
        <v>100</v>
      </c>
      <c r="I28" s="13">
        <v>100</v>
      </c>
    </row>
    <row r="29" spans="1:9" x14ac:dyDescent="0.25">
      <c r="A29" s="13" t="s">
        <v>113</v>
      </c>
      <c r="B29" s="13"/>
      <c r="C29" s="13">
        <v>2080</v>
      </c>
      <c r="D29" s="13">
        <v>3040</v>
      </c>
      <c r="E29" s="13">
        <v>3040</v>
      </c>
      <c r="F29" s="13">
        <v>3040</v>
      </c>
      <c r="G29" s="13">
        <v>416.43830000000003</v>
      </c>
      <c r="H29" s="13">
        <v>100</v>
      </c>
      <c r="I29" s="13">
        <v>100</v>
      </c>
    </row>
    <row r="30" spans="1:9" x14ac:dyDescent="0.25">
      <c r="A30" s="13" t="s">
        <v>114</v>
      </c>
      <c r="B30" s="13"/>
      <c r="C30" s="13">
        <v>840</v>
      </c>
      <c r="D30" s="13">
        <v>550</v>
      </c>
      <c r="E30" s="13">
        <v>550</v>
      </c>
      <c r="F30" s="13">
        <v>550</v>
      </c>
      <c r="G30" s="13">
        <v>352.5641</v>
      </c>
      <c r="H30" s="13">
        <v>100</v>
      </c>
      <c r="I30" s="13">
        <v>100</v>
      </c>
    </row>
    <row r="31" spans="1:9" x14ac:dyDescent="0.25">
      <c r="A31" s="13" t="s">
        <v>115</v>
      </c>
      <c r="B31" s="13"/>
      <c r="C31" s="13">
        <v>840</v>
      </c>
      <c r="D31" s="13">
        <v>550</v>
      </c>
      <c r="E31" s="13">
        <v>550</v>
      </c>
      <c r="F31" s="13">
        <v>550</v>
      </c>
      <c r="G31" s="13">
        <v>352.5641</v>
      </c>
      <c r="H31" s="13">
        <v>100</v>
      </c>
      <c r="I31" s="13">
        <v>100</v>
      </c>
    </row>
    <row r="32" spans="1:9" x14ac:dyDescent="0.25">
      <c r="A32" s="13" t="s">
        <v>116</v>
      </c>
      <c r="B32" s="13"/>
      <c r="C32" s="13">
        <f>SUM(C33+C37)</f>
        <v>92481.3</v>
      </c>
      <c r="D32" s="13">
        <v>200000</v>
      </c>
      <c r="E32" s="13">
        <v>200000</v>
      </c>
      <c r="F32" s="13">
        <v>200000</v>
      </c>
      <c r="G32" s="13">
        <v>359.22570000000002</v>
      </c>
      <c r="H32" s="13">
        <v>100</v>
      </c>
      <c r="I32" s="13">
        <v>100</v>
      </c>
    </row>
    <row r="33" spans="1:9" x14ac:dyDescent="0.25">
      <c r="A33" s="13" t="s">
        <v>117</v>
      </c>
      <c r="B33" s="13"/>
      <c r="C33" s="13">
        <f>SUM(C34:C36)</f>
        <v>42481.3</v>
      </c>
      <c r="D33" s="13">
        <v>5000</v>
      </c>
      <c r="E33" s="13">
        <v>5000</v>
      </c>
      <c r="F33" s="13">
        <v>5000</v>
      </c>
      <c r="G33" s="13">
        <v>88.100999999999999</v>
      </c>
      <c r="H33" s="13">
        <v>100</v>
      </c>
      <c r="I33" s="13">
        <v>100</v>
      </c>
    </row>
    <row r="34" spans="1:9" x14ac:dyDescent="0.25">
      <c r="A34" s="13" t="s">
        <v>118</v>
      </c>
      <c r="B34" s="13"/>
      <c r="C34" s="13">
        <v>10675.3</v>
      </c>
      <c r="D34" s="13">
        <v>5000</v>
      </c>
      <c r="E34" s="13">
        <v>5000</v>
      </c>
      <c r="F34" s="13">
        <v>5000</v>
      </c>
      <c r="G34" s="13">
        <v>88.100999999999999</v>
      </c>
      <c r="H34" s="13">
        <v>100</v>
      </c>
      <c r="I34" s="13">
        <v>100</v>
      </c>
    </row>
    <row r="35" spans="1:9" x14ac:dyDescent="0.25">
      <c r="A35" s="13" t="s">
        <v>119</v>
      </c>
      <c r="B35" s="13"/>
      <c r="C35" s="13">
        <v>1806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</row>
    <row r="36" spans="1:9" x14ac:dyDescent="0.25">
      <c r="A36" s="13" t="s">
        <v>120</v>
      </c>
      <c r="B36" s="13"/>
      <c r="C36" s="13">
        <v>30000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</row>
    <row r="37" spans="1:9" x14ac:dyDescent="0.25">
      <c r="A37" s="13" t="s">
        <v>121</v>
      </c>
      <c r="B37" s="13"/>
      <c r="C37" s="13">
        <v>50000</v>
      </c>
      <c r="D37" s="13">
        <v>195000</v>
      </c>
      <c r="E37" s="13">
        <v>195000</v>
      </c>
      <c r="F37" s="13">
        <v>195000</v>
      </c>
      <c r="G37" s="13">
        <v>390</v>
      </c>
      <c r="H37" s="13">
        <v>100</v>
      </c>
      <c r="I37" s="13">
        <v>100</v>
      </c>
    </row>
    <row r="38" spans="1:9" x14ac:dyDescent="0.25">
      <c r="A38" s="13" t="s">
        <v>122</v>
      </c>
      <c r="B38" s="13"/>
      <c r="C38" s="13">
        <v>50000</v>
      </c>
      <c r="D38" s="13">
        <v>195000</v>
      </c>
      <c r="E38" s="13">
        <v>195000</v>
      </c>
      <c r="F38" s="13">
        <v>195000</v>
      </c>
      <c r="G38" s="13">
        <v>390</v>
      </c>
      <c r="H38" s="13">
        <v>100</v>
      </c>
      <c r="I38" s="13">
        <v>100</v>
      </c>
    </row>
    <row r="39" spans="1:9" x14ac:dyDescent="0.25">
      <c r="A39" s="19" t="s">
        <v>91</v>
      </c>
      <c r="B39" s="19"/>
      <c r="C39" s="20">
        <v>6250</v>
      </c>
      <c r="D39" s="20">
        <v>5500</v>
      </c>
      <c r="E39" s="20">
        <v>5500</v>
      </c>
      <c r="F39" s="20">
        <v>5500</v>
      </c>
      <c r="G39" s="20">
        <v>88</v>
      </c>
      <c r="H39" s="20">
        <v>100</v>
      </c>
      <c r="I39" s="20">
        <v>100</v>
      </c>
    </row>
    <row r="40" spans="1:9" x14ac:dyDescent="0.25">
      <c r="A40" s="13" t="s">
        <v>104</v>
      </c>
      <c r="B40" s="13"/>
      <c r="C40" s="13">
        <v>6250</v>
      </c>
      <c r="D40" s="13">
        <v>5500</v>
      </c>
      <c r="E40" s="13">
        <v>5500</v>
      </c>
      <c r="F40" s="13">
        <v>5500</v>
      </c>
      <c r="G40" s="13">
        <v>88</v>
      </c>
      <c r="H40" s="13">
        <v>100</v>
      </c>
      <c r="I40" s="13">
        <v>100</v>
      </c>
    </row>
    <row r="41" spans="1:9" x14ac:dyDescent="0.25">
      <c r="A41" s="13" t="s">
        <v>109</v>
      </c>
      <c r="B41" s="13"/>
      <c r="C41" s="13">
        <v>6250</v>
      </c>
      <c r="D41" s="13">
        <v>5500</v>
      </c>
      <c r="E41" s="13">
        <v>5500</v>
      </c>
      <c r="F41" s="13">
        <v>5500</v>
      </c>
      <c r="G41" s="13">
        <v>88</v>
      </c>
      <c r="H41" s="13">
        <v>100</v>
      </c>
      <c r="I41" s="13">
        <v>100</v>
      </c>
    </row>
    <row r="42" spans="1:9" x14ac:dyDescent="0.25">
      <c r="A42" s="13" t="s">
        <v>111</v>
      </c>
      <c r="B42" s="13"/>
      <c r="C42" s="13">
        <v>5750</v>
      </c>
      <c r="D42" s="13">
        <v>2600</v>
      </c>
      <c r="E42" s="13">
        <v>2600</v>
      </c>
      <c r="F42" s="13">
        <v>2600</v>
      </c>
      <c r="G42" s="13">
        <v>45.217300000000002</v>
      </c>
      <c r="H42" s="13">
        <v>100</v>
      </c>
      <c r="I42" s="13">
        <v>100</v>
      </c>
    </row>
    <row r="43" spans="1:9" x14ac:dyDescent="0.25">
      <c r="A43" s="13" t="s">
        <v>112</v>
      </c>
      <c r="B43" s="13"/>
      <c r="C43" s="13">
        <v>500</v>
      </c>
      <c r="D43" s="13">
        <v>2900</v>
      </c>
      <c r="E43" s="13">
        <v>2900</v>
      </c>
      <c r="F43" s="13">
        <v>2900</v>
      </c>
      <c r="G43" s="13">
        <v>580</v>
      </c>
      <c r="H43" s="13">
        <v>100</v>
      </c>
      <c r="I43" s="13">
        <v>100</v>
      </c>
    </row>
    <row r="44" spans="1:9" x14ac:dyDescent="0.25">
      <c r="A44" s="19" t="s">
        <v>93</v>
      </c>
      <c r="B44" s="19"/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</row>
    <row r="45" spans="1:9" x14ac:dyDescent="0.25">
      <c r="A45" s="13" t="s">
        <v>116</v>
      </c>
      <c r="B45" s="13"/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x14ac:dyDescent="0.25">
      <c r="A46" s="13" t="s">
        <v>117</v>
      </c>
      <c r="B46" s="13"/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x14ac:dyDescent="0.25">
      <c r="A47" s="13" t="s">
        <v>118</v>
      </c>
      <c r="B47" s="13"/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</row>
    <row r="48" spans="1:9" x14ac:dyDescent="0.25">
      <c r="A48" s="19" t="s">
        <v>94</v>
      </c>
      <c r="B48" s="19"/>
      <c r="C48" s="20">
        <v>6000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</row>
    <row r="49" spans="1:9" x14ac:dyDescent="0.25">
      <c r="A49" s="13" t="s">
        <v>116</v>
      </c>
      <c r="B49" s="13"/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</row>
    <row r="50" spans="1:9" x14ac:dyDescent="0.25">
      <c r="A50" s="13" t="s">
        <v>117</v>
      </c>
      <c r="B50" s="13"/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</row>
    <row r="51" spans="1:9" x14ac:dyDescent="0.25">
      <c r="A51" s="13" t="s">
        <v>118</v>
      </c>
      <c r="B51" s="13"/>
      <c r="C51" s="13">
        <v>6000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</row>
    <row r="70" spans="1:9" x14ac:dyDescent="0.25">
      <c r="A70" s="44"/>
      <c r="B70" s="44"/>
      <c r="D70" s="1"/>
      <c r="E70" s="2"/>
    </row>
    <row r="71" spans="1:9" x14ac:dyDescent="0.25">
      <c r="A71" s="44"/>
      <c r="B71" s="44"/>
      <c r="D71" s="1"/>
      <c r="E71" s="3"/>
    </row>
    <row r="72" spans="1:9" x14ac:dyDescent="0.25">
      <c r="A72" s="44"/>
      <c r="B72" s="44"/>
    </row>
    <row r="73" spans="1:9" x14ac:dyDescent="0.25">
      <c r="A73" s="44"/>
      <c r="B73" s="44"/>
    </row>
    <row r="74" spans="1:9" x14ac:dyDescent="0.25">
      <c r="A74" s="44"/>
      <c r="B74" s="44"/>
    </row>
    <row r="76" spans="1:9" ht="18" x14ac:dyDescent="0.25">
      <c r="B76" s="46"/>
      <c r="C76" s="44"/>
      <c r="D76" s="44"/>
      <c r="E76" s="44"/>
      <c r="F76" s="44"/>
    </row>
    <row r="77" spans="1:9" x14ac:dyDescent="0.25">
      <c r="B77" s="43"/>
      <c r="C77" s="44"/>
      <c r="D77" s="44"/>
      <c r="E77" s="44"/>
      <c r="F77" s="44"/>
    </row>
    <row r="79" spans="1:9" x14ac:dyDescent="0.25">
      <c r="C79" s="9"/>
      <c r="D79" s="9"/>
      <c r="E79" s="9"/>
      <c r="F79" s="9"/>
      <c r="G79" s="9"/>
      <c r="H79" s="9"/>
      <c r="I79" s="9"/>
    </row>
    <row r="80" spans="1:9" x14ac:dyDescent="0.25">
      <c r="C80" s="9"/>
      <c r="D80" s="9"/>
      <c r="E80" s="9"/>
      <c r="F80" s="9"/>
      <c r="G80" s="9"/>
      <c r="H80" s="9"/>
      <c r="I80" s="9"/>
    </row>
    <row r="81" spans="1:9" x14ac:dyDescent="0.25">
      <c r="A81" s="10"/>
      <c r="B81" s="10"/>
      <c r="C81" s="9"/>
      <c r="D81" s="9"/>
      <c r="E81" s="9"/>
      <c r="F81" s="9"/>
      <c r="G81" s="9"/>
      <c r="H81" s="9"/>
      <c r="I81" s="9"/>
    </row>
    <row r="82" spans="1:9" x14ac:dyDescent="0.25">
      <c r="B82" s="16"/>
      <c r="C82" s="13"/>
      <c r="D82" s="13"/>
      <c r="E82" s="13"/>
      <c r="F82" s="13"/>
      <c r="G82" s="13"/>
      <c r="H82" s="13"/>
      <c r="I82" s="13"/>
    </row>
    <row r="83" spans="1:9" x14ac:dyDescent="0.25">
      <c r="A83" s="34"/>
      <c r="B83" s="34"/>
      <c r="C83" s="35"/>
      <c r="D83" s="35"/>
      <c r="E83" s="35"/>
      <c r="F83" s="35"/>
      <c r="G83" s="35"/>
      <c r="H83" s="35"/>
      <c r="I83" s="35"/>
    </row>
    <row r="84" spans="1:9" x14ac:dyDescent="0.25">
      <c r="A84" s="34"/>
      <c r="B84" s="34"/>
      <c r="C84" s="35"/>
      <c r="D84" s="35"/>
      <c r="E84" s="35"/>
      <c r="F84" s="35"/>
      <c r="G84" s="35"/>
      <c r="H84" s="35"/>
      <c r="I84" s="35"/>
    </row>
    <row r="85" spans="1:9" x14ac:dyDescent="0.25">
      <c r="A85" s="34"/>
      <c r="B85" s="34"/>
      <c r="C85" s="35"/>
      <c r="D85" s="35"/>
      <c r="E85" s="35"/>
      <c r="F85" s="35"/>
      <c r="G85" s="35"/>
      <c r="H85" s="35"/>
      <c r="I85" s="35"/>
    </row>
    <row r="86" spans="1:9" x14ac:dyDescent="0.25">
      <c r="A86" s="36"/>
      <c r="B86" s="36"/>
      <c r="C86" s="37"/>
      <c r="D86" s="37"/>
      <c r="E86" s="37"/>
      <c r="F86" s="37"/>
      <c r="G86" s="37"/>
      <c r="H86" s="37"/>
      <c r="I86" s="37"/>
    </row>
    <row r="87" spans="1:9" x14ac:dyDescent="0.25">
      <c r="A87" s="36"/>
      <c r="B87" s="36"/>
      <c r="C87" s="37"/>
      <c r="D87" s="37"/>
      <c r="E87" s="37"/>
      <c r="F87" s="37"/>
      <c r="G87" s="37"/>
      <c r="H87" s="37"/>
      <c r="I87" s="37"/>
    </row>
    <row r="88" spans="1:9" x14ac:dyDescent="0.25">
      <c r="A88" s="36"/>
      <c r="B88" s="36"/>
      <c r="C88" s="37"/>
      <c r="D88" s="37"/>
      <c r="E88" s="37"/>
      <c r="F88" s="37"/>
      <c r="G88" s="37"/>
      <c r="H88" s="37"/>
      <c r="I88" s="37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36"/>
      <c r="B108" s="36"/>
      <c r="C108" s="37"/>
      <c r="D108" s="37"/>
      <c r="E108" s="37"/>
      <c r="F108" s="37"/>
      <c r="G108" s="37"/>
      <c r="H108" s="37"/>
      <c r="I108" s="37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36"/>
      <c r="B113" s="36"/>
      <c r="C113" s="37"/>
      <c r="D113" s="37"/>
      <c r="E113" s="37"/>
      <c r="F113" s="37"/>
      <c r="G113" s="37"/>
      <c r="H113" s="37"/>
      <c r="I113" s="37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36"/>
      <c r="B117" s="36"/>
      <c r="C117" s="37"/>
      <c r="D117" s="37"/>
      <c r="E117" s="37"/>
      <c r="F117" s="37"/>
      <c r="G117" s="37"/>
      <c r="H117" s="37"/>
      <c r="I117" s="37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</sheetData>
  <mergeCells count="14">
    <mergeCell ref="A1:B1"/>
    <mergeCell ref="A2:B2"/>
    <mergeCell ref="A3:B3"/>
    <mergeCell ref="A4:B4"/>
    <mergeCell ref="B7:F7"/>
    <mergeCell ref="B77:F77"/>
    <mergeCell ref="A5:B5"/>
    <mergeCell ref="B8:F8"/>
    <mergeCell ref="A70:B70"/>
    <mergeCell ref="A71:B71"/>
    <mergeCell ref="A72:B72"/>
    <mergeCell ref="A73:B73"/>
    <mergeCell ref="A74:B74"/>
    <mergeCell ref="B76:F76"/>
  </mergeCells>
  <pageMargins left="0.7" right="0.7" top="0.75" bottom="0.75" header="0.3" footer="0.3"/>
  <pageSetup paperSize="9" scale="8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Ružica Koren-Gašparić</dc:creator>
  <cp:lastModifiedBy>Ružica Koren-Gašparić</cp:lastModifiedBy>
  <cp:lastPrinted>2024-11-05T17:05:08Z</cp:lastPrinted>
  <dcterms:created xsi:type="dcterms:W3CDTF">2024-11-05T15:45:26Z</dcterms:created>
  <dcterms:modified xsi:type="dcterms:W3CDTF">2024-11-05T17:12:57Z</dcterms:modified>
</cp:coreProperties>
</file>